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RESUPUESTOS\EJERCICIO 2017\REPORTES 2017\REPORTES TRIMESTRALES\I A T      2 0 1 7   OKKKK\ENERO_SEPTIEMBRE\IAT ENVIADO DISCO\"/>
    </mc:Choice>
  </mc:AlternateContent>
  <bookViews>
    <workbookView xWindow="0" yWindow="0" windowWidth="21600" windowHeight="9735" tabRatio="833"/>
  </bookViews>
  <sheets>
    <sheet name="CARATULA" sheetId="65" r:id="rId1"/>
    <sheet name="ECG-1" sheetId="103" r:id="rId2"/>
    <sheet name="ECG-2" sheetId="104" r:id="rId3"/>
    <sheet name="EPC" sheetId="105" r:id="rId4"/>
    <sheet name="APP-1" sheetId="115" r:id="rId5"/>
    <sheet name="APP-2" sheetId="116" r:id="rId6"/>
    <sheet name="APP-3 5A173" sheetId="124" r:id="rId7"/>
    <sheet name="APP-3 5MG65" sheetId="125" r:id="rId8"/>
    <sheet name="APP-3 5MG73" sheetId="151" r:id="rId9"/>
    <sheet name="APP-3 5MY65" sheetId="118" r:id="rId10"/>
    <sheet name="APP-3 5O170" sheetId="119" r:id="rId11"/>
    <sheet name="APP-3 5P170" sheetId="120" r:id="rId12"/>
    <sheet name="APP-3 5P265" sheetId="121" r:id="rId13"/>
    <sheet name="APP-3 5P270" sheetId="122" r:id="rId14"/>
    <sheet name="APP-3 5P645" sheetId="152" r:id="rId15"/>
    <sheet name="APP-3 5P646" sheetId="153" r:id="rId16"/>
    <sheet name="APP-3 5P670" sheetId="123" r:id="rId17"/>
    <sheet name="APP-3 5P673" sheetId="154" r:id="rId18"/>
    <sheet name="APP4- 5A173" sheetId="128" r:id="rId19"/>
    <sheet name="APP4- 5MG65" sheetId="109" r:id="rId20"/>
    <sheet name="APP4- 5MG73" sheetId="155" r:id="rId21"/>
    <sheet name="APP4- 5MY65" sheetId="129" r:id="rId22"/>
    <sheet name="APP4- 5O170" sheetId="110" r:id="rId23"/>
    <sheet name="APP4 5P170" sheetId="111" r:id="rId24"/>
    <sheet name="APP4 5P265 " sheetId="112" r:id="rId25"/>
    <sheet name="APP4 5P270" sheetId="113" r:id="rId26"/>
    <sheet name="APP4 5P645" sheetId="156" r:id="rId27"/>
    <sheet name="APP4 5P646" sheetId="157" r:id="rId28"/>
    <sheet name="APP4 5P670" sheetId="114" r:id="rId29"/>
    <sheet name="APP4 5P673" sheetId="158" r:id="rId30"/>
    <sheet name="AR 1" sheetId="130" r:id="rId31"/>
    <sheet name="AR 2" sheetId="131" r:id="rId32"/>
    <sheet name="AR 3" sheetId="132" r:id="rId33"/>
    <sheet name="AR 4" sheetId="145" r:id="rId34"/>
    <sheet name="AR 5" sheetId="134" r:id="rId35"/>
    <sheet name="PPI" sheetId="171" r:id="rId36"/>
    <sheet name="IAPP" sheetId="169" r:id="rId37"/>
    <sheet name="EAP" sheetId="161" r:id="rId38"/>
    <sheet name="ADS-1" sheetId="162" r:id="rId39"/>
    <sheet name="ADS-2" sheetId="163" r:id="rId40"/>
    <sheet name="SAP" sheetId="164" r:id="rId41"/>
    <sheet name="FIC" sheetId="165" r:id="rId42"/>
    <sheet name="AUR" sheetId="166" r:id="rId43"/>
    <sheet name="PPD" sheetId="170" r:id="rId44"/>
    <sheet name="Formato 6d" sheetId="168" r:id="rId45"/>
    <sheet name="Hoja2" sheetId="127"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__EJE1" localSheetId="35">[1]INICIO!$Y$166:$Y$186</definedName>
    <definedName name="_______EJE1">[2]INICIO!$Y$166:$Y$186</definedName>
    <definedName name="_______EJE2" localSheetId="35">[1]INICIO!$Y$188:$Y$229</definedName>
    <definedName name="_______EJE2">[2]INICIO!$Y$188:$Y$229</definedName>
    <definedName name="_______EJE3" localSheetId="35">[1]INICIO!$Y$231:$Y$247</definedName>
    <definedName name="_______EJE3">[2]INICIO!$Y$231:$Y$247</definedName>
    <definedName name="_______EJE4" localSheetId="35">[1]INICIO!$Y$249:$Y$272</definedName>
    <definedName name="_______EJE4">[2]INICIO!$Y$249:$Y$272</definedName>
    <definedName name="_______EJE5" localSheetId="35">[1]INICIO!$Y$274:$Y$287</definedName>
    <definedName name="_______EJE5">[2]INICIO!$Y$274:$Y$287</definedName>
    <definedName name="_______EJE6" localSheetId="35">[1]INICIO!$Y$289:$Y$314</definedName>
    <definedName name="_______EJE6">[2]INICIO!$Y$289:$Y$314</definedName>
    <definedName name="_______EJE7" localSheetId="35">[1]INICIO!$Y$316:$Y$356</definedName>
    <definedName name="_______EJE7">[2]INICIO!$Y$316:$Y$356</definedName>
    <definedName name="______EJE1" localSheetId="35">[1]INICIO!$Y$166:$Y$186</definedName>
    <definedName name="______EJE1">[2]INICIO!$Y$166:$Y$186</definedName>
    <definedName name="______EJE2" localSheetId="35">[1]INICIO!$Y$188:$Y$229</definedName>
    <definedName name="______EJE2">[2]INICIO!$Y$188:$Y$229</definedName>
    <definedName name="______EJE3" localSheetId="35">[1]INICIO!$Y$231:$Y$247</definedName>
    <definedName name="______EJE3">[2]INICIO!$Y$231:$Y$247</definedName>
    <definedName name="______EJE4" localSheetId="35">[1]INICIO!$Y$249:$Y$272</definedName>
    <definedName name="______EJE4">[2]INICIO!$Y$249:$Y$272</definedName>
    <definedName name="______EJE5" localSheetId="35">[1]INICIO!$Y$274:$Y$287</definedName>
    <definedName name="______EJE5">[2]INICIO!$Y$274:$Y$287</definedName>
    <definedName name="______EJE6" localSheetId="35">[1]INICIO!$Y$289:$Y$314</definedName>
    <definedName name="______EJE6">[2]INICIO!$Y$289:$Y$314</definedName>
    <definedName name="______EJE7" localSheetId="35">[1]INICIO!$Y$316:$Y$356</definedName>
    <definedName name="______EJE7">[2]INICIO!$Y$316:$Y$356</definedName>
    <definedName name="_____EJE1" localSheetId="35">[1]INICIO!$Y$166:$Y$186</definedName>
    <definedName name="_____EJE1">[2]INICIO!$Y$166:$Y$186</definedName>
    <definedName name="_____EJE2" localSheetId="35">[1]INICIO!$Y$188:$Y$229</definedName>
    <definedName name="_____EJE2">[2]INICIO!$Y$188:$Y$229</definedName>
    <definedName name="_____EJE3" localSheetId="35">[1]INICIO!$Y$231:$Y$247</definedName>
    <definedName name="_____EJE3">[2]INICIO!$Y$231:$Y$247</definedName>
    <definedName name="_____EJE4" localSheetId="35">[1]INICIO!$Y$249:$Y$272</definedName>
    <definedName name="_____EJE4">[2]INICIO!$Y$249:$Y$272</definedName>
    <definedName name="_____EJE5" localSheetId="35">[1]INICIO!$Y$274:$Y$287</definedName>
    <definedName name="_____EJE5">[2]INICIO!$Y$274:$Y$287</definedName>
    <definedName name="_____EJE6" localSheetId="35">[1]INICIO!$Y$289:$Y$314</definedName>
    <definedName name="_____EJE6">[2]INICIO!$Y$289:$Y$314</definedName>
    <definedName name="_____EJE7" localSheetId="35">[1]INICIO!$Y$316:$Y$356</definedName>
    <definedName name="_____EJE7">[2]INICIO!$Y$316:$Y$356</definedName>
    <definedName name="____EJE1" localSheetId="4">[1]INICIO!$Y$166:$Y$186</definedName>
    <definedName name="____EJE1" localSheetId="5">[1]INICIO!$Y$166:$Y$186</definedName>
    <definedName name="____EJE1" localSheetId="6">[1]INICIO!$Y$166:$Y$186</definedName>
    <definedName name="____EJE1" localSheetId="7">[1]INICIO!$Y$166:$Y$186</definedName>
    <definedName name="____EJE1" localSheetId="8">[1]INICIO!$Y$166:$Y$186</definedName>
    <definedName name="____EJE1" localSheetId="9">[1]INICIO!$Y$166:$Y$186</definedName>
    <definedName name="____EJE1" localSheetId="10">[1]INICIO!$Y$166:$Y$186</definedName>
    <definedName name="____EJE1" localSheetId="11">[1]INICIO!$Y$166:$Y$186</definedName>
    <definedName name="____EJE1" localSheetId="12">[1]INICIO!$Y$166:$Y$186</definedName>
    <definedName name="____EJE1" localSheetId="13">[1]INICIO!$Y$166:$Y$186</definedName>
    <definedName name="____EJE1" localSheetId="14">[1]INICIO!$Y$166:$Y$186</definedName>
    <definedName name="____EJE1" localSheetId="15">[1]INICIO!$Y$166:$Y$186</definedName>
    <definedName name="____EJE1" localSheetId="16">[1]INICIO!$Y$166:$Y$186</definedName>
    <definedName name="____EJE1" localSheetId="17">[1]INICIO!$Y$166:$Y$186</definedName>
    <definedName name="____EJE1" localSheetId="18">[1]INICIO!$Y$166:$Y$186</definedName>
    <definedName name="____EJE1" localSheetId="19">[1]INICIO!$Y$166:$Y$186</definedName>
    <definedName name="____EJE1" localSheetId="20">[1]INICIO!$Y$166:$Y$186</definedName>
    <definedName name="____EJE1" localSheetId="21">[1]INICIO!$Y$166:$Y$186</definedName>
    <definedName name="____EJE1" localSheetId="22">[1]INICIO!$Y$166:$Y$186</definedName>
    <definedName name="____EJE1" localSheetId="23">[1]INICIO!$Y$166:$Y$186</definedName>
    <definedName name="____EJE1" localSheetId="24">[1]INICIO!$Y$166:$Y$186</definedName>
    <definedName name="____EJE1" localSheetId="25">[1]INICIO!$Y$166:$Y$186</definedName>
    <definedName name="____EJE1" localSheetId="26">[1]INICIO!$Y$166:$Y$186</definedName>
    <definedName name="____EJE1" localSheetId="27">[1]INICIO!$Y$166:$Y$186</definedName>
    <definedName name="____EJE1" localSheetId="28">[1]INICIO!$Y$166:$Y$186</definedName>
    <definedName name="____EJE1" localSheetId="29">[1]INICIO!$Y$166:$Y$186</definedName>
    <definedName name="____EJE1" localSheetId="1">[1]INICIO!$Y$166:$Y$186</definedName>
    <definedName name="____EJE1" localSheetId="2">[1]INICIO!$Y$166:$Y$186</definedName>
    <definedName name="____EJE1" localSheetId="3">[1]INICIO!$Y$166:$Y$186</definedName>
    <definedName name="____EJE1" localSheetId="35">[3]INICIO!$Y$166:$Y$186</definedName>
    <definedName name="____EJE1">[1]INICIO!$Y$166:$Y$186</definedName>
    <definedName name="____EJE2" localSheetId="4">[1]INICIO!$Y$188:$Y$229</definedName>
    <definedName name="____EJE2" localSheetId="5">[1]INICIO!$Y$188:$Y$229</definedName>
    <definedName name="____EJE2" localSheetId="6">[1]INICIO!$Y$188:$Y$229</definedName>
    <definedName name="____EJE2" localSheetId="7">[1]INICIO!$Y$188:$Y$229</definedName>
    <definedName name="____EJE2" localSheetId="8">[1]INICIO!$Y$188:$Y$229</definedName>
    <definedName name="____EJE2" localSheetId="9">[1]INICIO!$Y$188:$Y$229</definedName>
    <definedName name="____EJE2" localSheetId="10">[1]INICIO!$Y$188:$Y$229</definedName>
    <definedName name="____EJE2" localSheetId="11">[1]INICIO!$Y$188:$Y$229</definedName>
    <definedName name="____EJE2" localSheetId="12">[1]INICIO!$Y$188:$Y$229</definedName>
    <definedName name="____EJE2" localSheetId="13">[1]INICIO!$Y$188:$Y$229</definedName>
    <definedName name="____EJE2" localSheetId="14">[1]INICIO!$Y$188:$Y$229</definedName>
    <definedName name="____EJE2" localSheetId="15">[1]INICIO!$Y$188:$Y$229</definedName>
    <definedName name="____EJE2" localSheetId="16">[1]INICIO!$Y$188:$Y$229</definedName>
    <definedName name="____EJE2" localSheetId="17">[1]INICIO!$Y$188:$Y$229</definedName>
    <definedName name="____EJE2" localSheetId="18">[1]INICIO!$Y$188:$Y$229</definedName>
    <definedName name="____EJE2" localSheetId="19">[1]INICIO!$Y$188:$Y$229</definedName>
    <definedName name="____EJE2" localSheetId="20">[1]INICIO!$Y$188:$Y$229</definedName>
    <definedName name="____EJE2" localSheetId="21">[1]INICIO!$Y$188:$Y$229</definedName>
    <definedName name="____EJE2" localSheetId="22">[1]INICIO!$Y$188:$Y$229</definedName>
    <definedName name="____EJE2" localSheetId="23">[1]INICIO!$Y$188:$Y$229</definedName>
    <definedName name="____EJE2" localSheetId="24">[1]INICIO!$Y$188:$Y$229</definedName>
    <definedName name="____EJE2" localSheetId="25">[1]INICIO!$Y$188:$Y$229</definedName>
    <definedName name="____EJE2" localSheetId="26">[1]INICIO!$Y$188:$Y$229</definedName>
    <definedName name="____EJE2" localSheetId="27">[1]INICIO!$Y$188:$Y$229</definedName>
    <definedName name="____EJE2" localSheetId="28">[1]INICIO!$Y$188:$Y$229</definedName>
    <definedName name="____EJE2" localSheetId="29">[1]INICIO!$Y$188:$Y$229</definedName>
    <definedName name="____EJE2" localSheetId="1">[1]INICIO!$Y$188:$Y$229</definedName>
    <definedName name="____EJE2" localSheetId="2">[1]INICIO!$Y$188:$Y$229</definedName>
    <definedName name="____EJE2" localSheetId="3">[1]INICIO!$Y$188:$Y$229</definedName>
    <definedName name="____EJE2" localSheetId="35">[3]INICIO!$Y$188:$Y$229</definedName>
    <definedName name="____EJE2">[1]INICIO!$Y$188:$Y$229</definedName>
    <definedName name="____EJE3" localSheetId="4">[1]INICIO!$Y$231:$Y$247</definedName>
    <definedName name="____EJE3" localSheetId="5">[1]INICIO!$Y$231:$Y$247</definedName>
    <definedName name="____EJE3" localSheetId="6">[1]INICIO!$Y$231:$Y$247</definedName>
    <definedName name="____EJE3" localSheetId="7">[1]INICIO!$Y$231:$Y$247</definedName>
    <definedName name="____EJE3" localSheetId="8">[1]INICIO!$Y$231:$Y$247</definedName>
    <definedName name="____EJE3" localSheetId="9">[1]INICIO!$Y$231:$Y$247</definedName>
    <definedName name="____EJE3" localSheetId="10">[1]INICIO!$Y$231:$Y$247</definedName>
    <definedName name="____EJE3" localSheetId="11">[1]INICIO!$Y$231:$Y$247</definedName>
    <definedName name="____EJE3" localSheetId="12">[1]INICIO!$Y$231:$Y$247</definedName>
    <definedName name="____EJE3" localSheetId="13">[1]INICIO!$Y$231:$Y$247</definedName>
    <definedName name="____EJE3" localSheetId="14">[1]INICIO!$Y$231:$Y$247</definedName>
    <definedName name="____EJE3" localSheetId="15">[1]INICIO!$Y$231:$Y$247</definedName>
    <definedName name="____EJE3" localSheetId="16">[1]INICIO!$Y$231:$Y$247</definedName>
    <definedName name="____EJE3" localSheetId="17">[1]INICIO!$Y$231:$Y$247</definedName>
    <definedName name="____EJE3" localSheetId="18">[1]INICIO!$Y$231:$Y$247</definedName>
    <definedName name="____EJE3" localSheetId="19">[1]INICIO!$Y$231:$Y$247</definedName>
    <definedName name="____EJE3" localSheetId="20">[1]INICIO!$Y$231:$Y$247</definedName>
    <definedName name="____EJE3" localSheetId="21">[1]INICIO!$Y$231:$Y$247</definedName>
    <definedName name="____EJE3" localSheetId="22">[1]INICIO!$Y$231:$Y$247</definedName>
    <definedName name="____EJE3" localSheetId="23">[1]INICIO!$Y$231:$Y$247</definedName>
    <definedName name="____EJE3" localSheetId="24">[1]INICIO!$Y$231:$Y$247</definedName>
    <definedName name="____EJE3" localSheetId="25">[1]INICIO!$Y$231:$Y$247</definedName>
    <definedName name="____EJE3" localSheetId="26">[1]INICIO!$Y$231:$Y$247</definedName>
    <definedName name="____EJE3" localSheetId="27">[1]INICIO!$Y$231:$Y$247</definedName>
    <definedName name="____EJE3" localSheetId="28">[1]INICIO!$Y$231:$Y$247</definedName>
    <definedName name="____EJE3" localSheetId="29">[1]INICIO!$Y$231:$Y$247</definedName>
    <definedName name="____EJE3" localSheetId="1">[1]INICIO!$Y$231:$Y$247</definedName>
    <definedName name="____EJE3" localSheetId="2">[1]INICIO!$Y$231:$Y$247</definedName>
    <definedName name="____EJE3" localSheetId="3">[1]INICIO!$Y$231:$Y$247</definedName>
    <definedName name="____EJE3" localSheetId="35">[3]INICIO!$Y$231:$Y$247</definedName>
    <definedName name="____EJE3">[1]INICIO!$Y$231:$Y$247</definedName>
    <definedName name="____EJE4" localSheetId="4">[1]INICIO!$Y$249:$Y$272</definedName>
    <definedName name="____EJE4" localSheetId="5">[1]INICIO!$Y$249:$Y$272</definedName>
    <definedName name="____EJE4" localSheetId="6">[1]INICIO!$Y$249:$Y$272</definedName>
    <definedName name="____EJE4" localSheetId="7">[1]INICIO!$Y$249:$Y$272</definedName>
    <definedName name="____EJE4" localSheetId="8">[1]INICIO!$Y$249:$Y$272</definedName>
    <definedName name="____EJE4" localSheetId="9">[1]INICIO!$Y$249:$Y$272</definedName>
    <definedName name="____EJE4" localSheetId="10">[1]INICIO!$Y$249:$Y$272</definedName>
    <definedName name="____EJE4" localSheetId="11">[1]INICIO!$Y$249:$Y$272</definedName>
    <definedName name="____EJE4" localSheetId="12">[1]INICIO!$Y$249:$Y$272</definedName>
    <definedName name="____EJE4" localSheetId="13">[1]INICIO!$Y$249:$Y$272</definedName>
    <definedName name="____EJE4" localSheetId="14">[1]INICIO!$Y$249:$Y$272</definedName>
    <definedName name="____EJE4" localSheetId="15">[1]INICIO!$Y$249:$Y$272</definedName>
    <definedName name="____EJE4" localSheetId="16">[1]INICIO!$Y$249:$Y$272</definedName>
    <definedName name="____EJE4" localSheetId="17">[1]INICIO!$Y$249:$Y$272</definedName>
    <definedName name="____EJE4" localSheetId="18">[1]INICIO!$Y$249:$Y$272</definedName>
    <definedName name="____EJE4" localSheetId="19">[1]INICIO!$Y$249:$Y$272</definedName>
    <definedName name="____EJE4" localSheetId="20">[1]INICIO!$Y$249:$Y$272</definedName>
    <definedName name="____EJE4" localSheetId="21">[1]INICIO!$Y$249:$Y$272</definedName>
    <definedName name="____EJE4" localSheetId="22">[1]INICIO!$Y$249:$Y$272</definedName>
    <definedName name="____EJE4" localSheetId="23">[1]INICIO!$Y$249:$Y$272</definedName>
    <definedName name="____EJE4" localSheetId="24">[1]INICIO!$Y$249:$Y$272</definedName>
    <definedName name="____EJE4" localSheetId="25">[1]INICIO!$Y$249:$Y$272</definedName>
    <definedName name="____EJE4" localSheetId="26">[1]INICIO!$Y$249:$Y$272</definedName>
    <definedName name="____EJE4" localSheetId="27">[1]INICIO!$Y$249:$Y$272</definedName>
    <definedName name="____EJE4" localSheetId="28">[1]INICIO!$Y$249:$Y$272</definedName>
    <definedName name="____EJE4" localSheetId="29">[1]INICIO!$Y$249:$Y$272</definedName>
    <definedName name="____EJE4" localSheetId="1">[1]INICIO!$Y$249:$Y$272</definedName>
    <definedName name="____EJE4" localSheetId="2">[1]INICIO!$Y$249:$Y$272</definedName>
    <definedName name="____EJE4" localSheetId="3">[1]INICIO!$Y$249:$Y$272</definedName>
    <definedName name="____EJE4" localSheetId="35">[3]INICIO!$Y$249:$Y$272</definedName>
    <definedName name="____EJE4">[1]INICIO!$Y$249:$Y$272</definedName>
    <definedName name="____EJE5" localSheetId="4">[1]INICIO!$Y$274:$Y$287</definedName>
    <definedName name="____EJE5" localSheetId="5">[1]INICIO!$Y$274:$Y$287</definedName>
    <definedName name="____EJE5" localSheetId="6">[1]INICIO!$Y$274:$Y$287</definedName>
    <definedName name="____EJE5" localSheetId="7">[1]INICIO!$Y$274:$Y$287</definedName>
    <definedName name="____EJE5" localSheetId="8">[1]INICIO!$Y$274:$Y$287</definedName>
    <definedName name="____EJE5" localSheetId="9">[1]INICIO!$Y$274:$Y$287</definedName>
    <definedName name="____EJE5" localSheetId="10">[1]INICIO!$Y$274:$Y$287</definedName>
    <definedName name="____EJE5" localSheetId="11">[1]INICIO!$Y$274:$Y$287</definedName>
    <definedName name="____EJE5" localSheetId="12">[1]INICIO!$Y$274:$Y$287</definedName>
    <definedName name="____EJE5" localSheetId="13">[1]INICIO!$Y$274:$Y$287</definedName>
    <definedName name="____EJE5" localSheetId="14">[1]INICIO!$Y$274:$Y$287</definedName>
    <definedName name="____EJE5" localSheetId="15">[1]INICIO!$Y$274:$Y$287</definedName>
    <definedName name="____EJE5" localSheetId="16">[1]INICIO!$Y$274:$Y$287</definedName>
    <definedName name="____EJE5" localSheetId="17">[1]INICIO!$Y$274:$Y$287</definedName>
    <definedName name="____EJE5" localSheetId="18">[1]INICIO!$Y$274:$Y$287</definedName>
    <definedName name="____EJE5" localSheetId="19">[1]INICIO!$Y$274:$Y$287</definedName>
    <definedName name="____EJE5" localSheetId="20">[1]INICIO!$Y$274:$Y$287</definedName>
    <definedName name="____EJE5" localSheetId="21">[1]INICIO!$Y$274:$Y$287</definedName>
    <definedName name="____EJE5" localSheetId="22">[1]INICIO!$Y$274:$Y$287</definedName>
    <definedName name="____EJE5" localSheetId="23">[1]INICIO!$Y$274:$Y$287</definedName>
    <definedName name="____EJE5" localSheetId="24">[1]INICIO!$Y$274:$Y$287</definedName>
    <definedName name="____EJE5" localSheetId="25">[1]INICIO!$Y$274:$Y$287</definedName>
    <definedName name="____EJE5" localSheetId="26">[1]INICIO!$Y$274:$Y$287</definedName>
    <definedName name="____EJE5" localSheetId="27">[1]INICIO!$Y$274:$Y$287</definedName>
    <definedName name="____EJE5" localSheetId="28">[1]INICIO!$Y$274:$Y$287</definedName>
    <definedName name="____EJE5" localSheetId="29">[1]INICIO!$Y$274:$Y$287</definedName>
    <definedName name="____EJE5" localSheetId="1">[1]INICIO!$Y$274:$Y$287</definedName>
    <definedName name="____EJE5" localSheetId="2">[1]INICIO!$Y$274:$Y$287</definedName>
    <definedName name="____EJE5" localSheetId="3">[1]INICIO!$Y$274:$Y$287</definedName>
    <definedName name="____EJE5" localSheetId="35">[3]INICIO!$Y$274:$Y$287</definedName>
    <definedName name="____EJE5">[1]INICIO!$Y$274:$Y$287</definedName>
    <definedName name="____EJE6" localSheetId="4">[1]INICIO!$Y$289:$Y$314</definedName>
    <definedName name="____EJE6" localSheetId="5">[1]INICIO!$Y$289:$Y$314</definedName>
    <definedName name="____EJE6" localSheetId="6">[1]INICIO!$Y$289:$Y$314</definedName>
    <definedName name="____EJE6" localSheetId="7">[1]INICIO!$Y$289:$Y$314</definedName>
    <definedName name="____EJE6" localSheetId="8">[1]INICIO!$Y$289:$Y$314</definedName>
    <definedName name="____EJE6" localSheetId="9">[1]INICIO!$Y$289:$Y$314</definedName>
    <definedName name="____EJE6" localSheetId="10">[1]INICIO!$Y$289:$Y$314</definedName>
    <definedName name="____EJE6" localSheetId="11">[1]INICIO!$Y$289:$Y$314</definedName>
    <definedName name="____EJE6" localSheetId="12">[1]INICIO!$Y$289:$Y$314</definedName>
    <definedName name="____EJE6" localSheetId="13">[1]INICIO!$Y$289:$Y$314</definedName>
    <definedName name="____EJE6" localSheetId="14">[1]INICIO!$Y$289:$Y$314</definedName>
    <definedName name="____EJE6" localSheetId="15">[1]INICIO!$Y$289:$Y$314</definedName>
    <definedName name="____EJE6" localSheetId="16">[1]INICIO!$Y$289:$Y$314</definedName>
    <definedName name="____EJE6" localSheetId="17">[1]INICIO!$Y$289:$Y$314</definedName>
    <definedName name="____EJE6" localSheetId="18">[1]INICIO!$Y$289:$Y$314</definedName>
    <definedName name="____EJE6" localSheetId="19">[1]INICIO!$Y$289:$Y$314</definedName>
    <definedName name="____EJE6" localSheetId="20">[1]INICIO!$Y$289:$Y$314</definedName>
    <definedName name="____EJE6" localSheetId="21">[1]INICIO!$Y$289:$Y$314</definedName>
    <definedName name="____EJE6" localSheetId="22">[1]INICIO!$Y$289:$Y$314</definedName>
    <definedName name="____EJE6" localSheetId="23">[1]INICIO!$Y$289:$Y$314</definedName>
    <definedName name="____EJE6" localSheetId="24">[1]INICIO!$Y$289:$Y$314</definedName>
    <definedName name="____EJE6" localSheetId="25">[1]INICIO!$Y$289:$Y$314</definedName>
    <definedName name="____EJE6" localSheetId="26">[1]INICIO!$Y$289:$Y$314</definedName>
    <definedName name="____EJE6" localSheetId="27">[1]INICIO!$Y$289:$Y$314</definedName>
    <definedName name="____EJE6" localSheetId="28">[1]INICIO!$Y$289:$Y$314</definedName>
    <definedName name="____EJE6" localSheetId="29">[1]INICIO!$Y$289:$Y$314</definedName>
    <definedName name="____EJE6" localSheetId="1">[1]INICIO!$Y$289:$Y$314</definedName>
    <definedName name="____EJE6" localSheetId="2">[1]INICIO!$Y$289:$Y$314</definedName>
    <definedName name="____EJE6" localSheetId="3">[1]INICIO!$Y$289:$Y$314</definedName>
    <definedName name="____EJE6" localSheetId="35">[3]INICIO!$Y$289:$Y$314</definedName>
    <definedName name="____EJE6">[1]INICIO!$Y$289:$Y$314</definedName>
    <definedName name="____EJE7" localSheetId="4">[1]INICIO!$Y$316:$Y$356</definedName>
    <definedName name="____EJE7" localSheetId="5">[1]INICIO!$Y$316:$Y$356</definedName>
    <definedName name="____EJE7" localSheetId="6">[1]INICIO!$Y$316:$Y$356</definedName>
    <definedName name="____EJE7" localSheetId="7">[1]INICIO!$Y$316:$Y$356</definedName>
    <definedName name="____EJE7" localSheetId="8">[1]INICIO!$Y$316:$Y$356</definedName>
    <definedName name="____EJE7" localSheetId="9">[1]INICIO!$Y$316:$Y$356</definedName>
    <definedName name="____EJE7" localSheetId="10">[1]INICIO!$Y$316:$Y$356</definedName>
    <definedName name="____EJE7" localSheetId="11">[1]INICIO!$Y$316:$Y$356</definedName>
    <definedName name="____EJE7" localSheetId="12">[1]INICIO!$Y$316:$Y$356</definedName>
    <definedName name="____EJE7" localSheetId="13">[1]INICIO!$Y$316:$Y$356</definedName>
    <definedName name="____EJE7" localSheetId="14">[1]INICIO!$Y$316:$Y$356</definedName>
    <definedName name="____EJE7" localSheetId="15">[1]INICIO!$Y$316:$Y$356</definedName>
    <definedName name="____EJE7" localSheetId="16">[1]INICIO!$Y$316:$Y$356</definedName>
    <definedName name="____EJE7" localSheetId="17">[1]INICIO!$Y$316:$Y$356</definedName>
    <definedName name="____EJE7" localSheetId="18">[1]INICIO!$Y$316:$Y$356</definedName>
    <definedName name="____EJE7" localSheetId="19">[1]INICIO!$Y$316:$Y$356</definedName>
    <definedName name="____EJE7" localSheetId="20">[1]INICIO!$Y$316:$Y$356</definedName>
    <definedName name="____EJE7" localSheetId="21">[1]INICIO!$Y$316:$Y$356</definedName>
    <definedName name="____EJE7" localSheetId="22">[1]INICIO!$Y$316:$Y$356</definedName>
    <definedName name="____EJE7" localSheetId="23">[1]INICIO!$Y$316:$Y$356</definedName>
    <definedName name="____EJE7" localSheetId="24">[1]INICIO!$Y$316:$Y$356</definedName>
    <definedName name="____EJE7" localSheetId="25">[1]INICIO!$Y$316:$Y$356</definedName>
    <definedName name="____EJE7" localSheetId="26">[1]INICIO!$Y$316:$Y$356</definedName>
    <definedName name="____EJE7" localSheetId="27">[1]INICIO!$Y$316:$Y$356</definedName>
    <definedName name="____EJE7" localSheetId="28">[1]INICIO!$Y$316:$Y$356</definedName>
    <definedName name="____EJE7" localSheetId="29">[1]INICIO!$Y$316:$Y$356</definedName>
    <definedName name="____EJE7" localSheetId="1">[1]INICIO!$Y$316:$Y$356</definedName>
    <definedName name="____EJE7" localSheetId="2">[1]INICIO!$Y$316:$Y$356</definedName>
    <definedName name="____EJE7" localSheetId="3">[1]INICIO!$Y$316:$Y$356</definedName>
    <definedName name="____EJE7" localSheetId="35">[3]INICIO!$Y$316:$Y$356</definedName>
    <definedName name="____EJE7">[1]INICIO!$Y$316:$Y$356</definedName>
    <definedName name="___EJE1" localSheetId="4">[1]INICIO!$Y$166:$Y$186</definedName>
    <definedName name="___EJE1" localSheetId="5">[1]INICIO!$Y$166:$Y$186</definedName>
    <definedName name="___EJE1" localSheetId="6">[1]INICIO!$Y$166:$Y$186</definedName>
    <definedName name="___EJE1" localSheetId="7">[1]INICIO!$Y$166:$Y$186</definedName>
    <definedName name="___EJE1" localSheetId="8">[1]INICIO!$Y$166:$Y$186</definedName>
    <definedName name="___EJE1" localSheetId="9">[1]INICIO!$Y$166:$Y$186</definedName>
    <definedName name="___EJE1" localSheetId="10">[1]INICIO!$Y$166:$Y$186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 localSheetId="15">[1]INICIO!$Y$166:$Y$186</definedName>
    <definedName name="___EJE1" localSheetId="16">[1]INICIO!$Y$166:$Y$186</definedName>
    <definedName name="___EJE1" localSheetId="17">[1]INICIO!$Y$166:$Y$186</definedName>
    <definedName name="___EJE1" localSheetId="18">[1]INICIO!$Y$166:$Y$186</definedName>
    <definedName name="___EJE1" localSheetId="19">[1]INICIO!$Y$166:$Y$186</definedName>
    <definedName name="___EJE1" localSheetId="20">[1]INICIO!$Y$166:$Y$186</definedName>
    <definedName name="___EJE1" localSheetId="21">[1]INICIO!$Y$166:$Y$186</definedName>
    <definedName name="___EJE1" localSheetId="22">[1]INICIO!$Y$166:$Y$186</definedName>
    <definedName name="___EJE1" localSheetId="23">[1]INICIO!$Y$166:$Y$186</definedName>
    <definedName name="___EJE1" localSheetId="24">[1]INICIO!$Y$166:$Y$186</definedName>
    <definedName name="___EJE1" localSheetId="25">[1]INICIO!$Y$166:$Y$186</definedName>
    <definedName name="___EJE1" localSheetId="26">[1]INICIO!$Y$166:$Y$186</definedName>
    <definedName name="___EJE1" localSheetId="27">[1]INICIO!$Y$166:$Y$186</definedName>
    <definedName name="___EJE1" localSheetId="28">[1]INICIO!$Y$166:$Y$186</definedName>
    <definedName name="___EJE1" localSheetId="29">[1]INICIO!$Y$166:$Y$186</definedName>
    <definedName name="___EJE1" localSheetId="30">[2]INICIO!$Y$166:$Y$186</definedName>
    <definedName name="___EJE1" localSheetId="31">[2]INICIO!$Y$166:$Y$186</definedName>
    <definedName name="___EJE1" localSheetId="32">[2]INICIO!$Y$166:$Y$186</definedName>
    <definedName name="___EJE1" localSheetId="33">[2]INICIO!$Y$166:$Y$186</definedName>
    <definedName name="___EJE1" localSheetId="34">[2]INICIO!$Y$166:$Y$186</definedName>
    <definedName name="___EJE1" localSheetId="1">[1]INICIO!$Y$166:$Y$186</definedName>
    <definedName name="___EJE1" localSheetId="2">[1]INICIO!$Y$166:$Y$186</definedName>
    <definedName name="___EJE1" localSheetId="3">[1]INICIO!$Y$166:$Y$186</definedName>
    <definedName name="___EJE1" localSheetId="35">[1]INICIO!$Y$166:$Y$186</definedName>
    <definedName name="___EJE1">[1]INICIO!$Y$166:$Y$186</definedName>
    <definedName name="___EJE2" localSheetId="4">[1]INICIO!$Y$188:$Y$229</definedName>
    <definedName name="___EJE2" localSheetId="5">[1]INICIO!$Y$188:$Y$229</definedName>
    <definedName name="___EJE2" localSheetId="6">[1]INICIO!$Y$188:$Y$229</definedName>
    <definedName name="___EJE2" localSheetId="7">[1]INICIO!$Y$188:$Y$229</definedName>
    <definedName name="___EJE2" localSheetId="8">[1]INICIO!$Y$188:$Y$229</definedName>
    <definedName name="___EJE2" localSheetId="9">[1]INICIO!$Y$188:$Y$229</definedName>
    <definedName name="___EJE2" localSheetId="10">[1]INICIO!$Y$188:$Y$229</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 localSheetId="15">[1]INICIO!$Y$188:$Y$229</definedName>
    <definedName name="___EJE2" localSheetId="16">[1]INICIO!$Y$188:$Y$229</definedName>
    <definedName name="___EJE2" localSheetId="17">[1]INICIO!$Y$188:$Y$229</definedName>
    <definedName name="___EJE2" localSheetId="18">[1]INICIO!$Y$188:$Y$229</definedName>
    <definedName name="___EJE2" localSheetId="19">[1]INICIO!$Y$188:$Y$229</definedName>
    <definedName name="___EJE2" localSheetId="20">[1]INICIO!$Y$188:$Y$229</definedName>
    <definedName name="___EJE2" localSheetId="21">[1]INICIO!$Y$188:$Y$229</definedName>
    <definedName name="___EJE2" localSheetId="22">[1]INICIO!$Y$188:$Y$229</definedName>
    <definedName name="___EJE2" localSheetId="23">[1]INICIO!$Y$188:$Y$229</definedName>
    <definedName name="___EJE2" localSheetId="24">[1]INICIO!$Y$188:$Y$229</definedName>
    <definedName name="___EJE2" localSheetId="25">[1]INICIO!$Y$188:$Y$229</definedName>
    <definedName name="___EJE2" localSheetId="26">[1]INICIO!$Y$188:$Y$229</definedName>
    <definedName name="___EJE2" localSheetId="27">[1]INICIO!$Y$188:$Y$229</definedName>
    <definedName name="___EJE2" localSheetId="28">[1]INICIO!$Y$188:$Y$229</definedName>
    <definedName name="___EJE2" localSheetId="29">[1]INICIO!$Y$188:$Y$229</definedName>
    <definedName name="___EJE2" localSheetId="30">[2]INICIO!$Y$188:$Y$229</definedName>
    <definedName name="___EJE2" localSheetId="31">[2]INICIO!$Y$188:$Y$229</definedName>
    <definedName name="___EJE2" localSheetId="32">[2]INICIO!$Y$188:$Y$229</definedName>
    <definedName name="___EJE2" localSheetId="33">[2]INICIO!$Y$188:$Y$229</definedName>
    <definedName name="___EJE2" localSheetId="34">[2]INICIO!$Y$188:$Y$229</definedName>
    <definedName name="___EJE2" localSheetId="1">[1]INICIO!$Y$188:$Y$229</definedName>
    <definedName name="___EJE2" localSheetId="2">[1]INICIO!$Y$188:$Y$229</definedName>
    <definedName name="___EJE2" localSheetId="3">[1]INICIO!$Y$188:$Y$229</definedName>
    <definedName name="___EJE2" localSheetId="35">[1]INICIO!$Y$188:$Y$229</definedName>
    <definedName name="___EJE2">[1]INICIO!$Y$188:$Y$229</definedName>
    <definedName name="___EJE3" localSheetId="4">[1]INICIO!$Y$231:$Y$247</definedName>
    <definedName name="___EJE3" localSheetId="5">[1]INICIO!$Y$231:$Y$247</definedName>
    <definedName name="___EJE3" localSheetId="6">[1]INICIO!$Y$231:$Y$247</definedName>
    <definedName name="___EJE3" localSheetId="7">[1]INICIO!$Y$231:$Y$247</definedName>
    <definedName name="___EJE3" localSheetId="8">[1]INICIO!$Y$231:$Y$247</definedName>
    <definedName name="___EJE3" localSheetId="9">[1]INICIO!$Y$231:$Y$247</definedName>
    <definedName name="___EJE3" localSheetId="10">[1]INICIO!$Y$231:$Y$247</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 localSheetId="15">[1]INICIO!$Y$231:$Y$247</definedName>
    <definedName name="___EJE3" localSheetId="16">[1]INICIO!$Y$231:$Y$247</definedName>
    <definedName name="___EJE3" localSheetId="17">[1]INICIO!$Y$231:$Y$247</definedName>
    <definedName name="___EJE3" localSheetId="18">[1]INICIO!$Y$231:$Y$247</definedName>
    <definedName name="___EJE3" localSheetId="19">[1]INICIO!$Y$231:$Y$247</definedName>
    <definedName name="___EJE3" localSheetId="20">[1]INICIO!$Y$231:$Y$247</definedName>
    <definedName name="___EJE3" localSheetId="21">[1]INICIO!$Y$231:$Y$247</definedName>
    <definedName name="___EJE3" localSheetId="22">[1]INICIO!$Y$231:$Y$247</definedName>
    <definedName name="___EJE3" localSheetId="23">[1]INICIO!$Y$231:$Y$247</definedName>
    <definedName name="___EJE3" localSheetId="24">[1]INICIO!$Y$231:$Y$247</definedName>
    <definedName name="___EJE3" localSheetId="25">[1]INICIO!$Y$231:$Y$247</definedName>
    <definedName name="___EJE3" localSheetId="26">[1]INICIO!$Y$231:$Y$247</definedName>
    <definedName name="___EJE3" localSheetId="27">[1]INICIO!$Y$231:$Y$247</definedName>
    <definedName name="___EJE3" localSheetId="28">[1]INICIO!$Y$231:$Y$247</definedName>
    <definedName name="___EJE3" localSheetId="29">[1]INICIO!$Y$231:$Y$247</definedName>
    <definedName name="___EJE3" localSheetId="30">[2]INICIO!$Y$231:$Y$247</definedName>
    <definedName name="___EJE3" localSheetId="31">[2]INICIO!$Y$231:$Y$247</definedName>
    <definedName name="___EJE3" localSheetId="32">[2]INICIO!$Y$231:$Y$247</definedName>
    <definedName name="___EJE3" localSheetId="33">[2]INICIO!$Y$231:$Y$247</definedName>
    <definedName name="___EJE3" localSheetId="34">[2]INICIO!$Y$231:$Y$247</definedName>
    <definedName name="___EJE3" localSheetId="1">[1]INICIO!$Y$231:$Y$247</definedName>
    <definedName name="___EJE3" localSheetId="2">[1]INICIO!$Y$231:$Y$247</definedName>
    <definedName name="___EJE3" localSheetId="3">[1]INICIO!$Y$231:$Y$247</definedName>
    <definedName name="___EJE3" localSheetId="35">[1]INICIO!$Y$231:$Y$247</definedName>
    <definedName name="___EJE3">[1]INICIO!$Y$231:$Y$247</definedName>
    <definedName name="___EJE4" localSheetId="4">[1]INICIO!$Y$249:$Y$272</definedName>
    <definedName name="___EJE4" localSheetId="5">[1]INICIO!$Y$249:$Y$272</definedName>
    <definedName name="___EJE4" localSheetId="6">[1]INICIO!$Y$249:$Y$272</definedName>
    <definedName name="___EJE4" localSheetId="7">[1]INICIO!$Y$249:$Y$272</definedName>
    <definedName name="___EJE4" localSheetId="8">[1]INICIO!$Y$249:$Y$272</definedName>
    <definedName name="___EJE4" localSheetId="9">[1]INICIO!$Y$249:$Y$272</definedName>
    <definedName name="___EJE4" localSheetId="10">[1]INICIO!$Y$249:$Y$272</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 localSheetId="15">[1]INICIO!$Y$249:$Y$272</definedName>
    <definedName name="___EJE4" localSheetId="16">[1]INICIO!$Y$249:$Y$272</definedName>
    <definedName name="___EJE4" localSheetId="17">[1]INICIO!$Y$249:$Y$272</definedName>
    <definedName name="___EJE4" localSheetId="18">[1]INICIO!$Y$249:$Y$272</definedName>
    <definedName name="___EJE4" localSheetId="19">[1]INICIO!$Y$249:$Y$272</definedName>
    <definedName name="___EJE4" localSheetId="20">[1]INICIO!$Y$249:$Y$272</definedName>
    <definedName name="___EJE4" localSheetId="21">[1]INICIO!$Y$249:$Y$272</definedName>
    <definedName name="___EJE4" localSheetId="22">[1]INICIO!$Y$249:$Y$272</definedName>
    <definedName name="___EJE4" localSheetId="23">[1]INICIO!$Y$249:$Y$272</definedName>
    <definedName name="___EJE4" localSheetId="24">[1]INICIO!$Y$249:$Y$272</definedName>
    <definedName name="___EJE4" localSheetId="25">[1]INICIO!$Y$249:$Y$272</definedName>
    <definedName name="___EJE4" localSheetId="26">[1]INICIO!$Y$249:$Y$272</definedName>
    <definedName name="___EJE4" localSheetId="27">[1]INICIO!$Y$249:$Y$272</definedName>
    <definedName name="___EJE4" localSheetId="28">[1]INICIO!$Y$249:$Y$272</definedName>
    <definedName name="___EJE4" localSheetId="29">[1]INICIO!$Y$249:$Y$272</definedName>
    <definedName name="___EJE4" localSheetId="30">[2]INICIO!$Y$249:$Y$272</definedName>
    <definedName name="___EJE4" localSheetId="31">[2]INICIO!$Y$249:$Y$272</definedName>
    <definedName name="___EJE4" localSheetId="32">[2]INICIO!$Y$249:$Y$272</definedName>
    <definedName name="___EJE4" localSheetId="33">[2]INICIO!$Y$249:$Y$272</definedName>
    <definedName name="___EJE4" localSheetId="34">[2]INICIO!$Y$249:$Y$272</definedName>
    <definedName name="___EJE4" localSheetId="1">[1]INICIO!$Y$249:$Y$272</definedName>
    <definedName name="___EJE4" localSheetId="2">[1]INICIO!$Y$249:$Y$272</definedName>
    <definedName name="___EJE4" localSheetId="3">[1]INICIO!$Y$249:$Y$272</definedName>
    <definedName name="___EJE4" localSheetId="35">[1]INICIO!$Y$249:$Y$272</definedName>
    <definedName name="___EJE4">[1]INICIO!$Y$249:$Y$272</definedName>
    <definedName name="___EJE5" localSheetId="4">[1]INICIO!$Y$274:$Y$287</definedName>
    <definedName name="___EJE5" localSheetId="5">[1]INICIO!$Y$274:$Y$287</definedName>
    <definedName name="___EJE5" localSheetId="6">[1]INICIO!$Y$274:$Y$287</definedName>
    <definedName name="___EJE5" localSheetId="7">[1]INICIO!$Y$274:$Y$287</definedName>
    <definedName name="___EJE5" localSheetId="8">[1]INICIO!$Y$274:$Y$287</definedName>
    <definedName name="___EJE5" localSheetId="9">[1]INICIO!$Y$274:$Y$287</definedName>
    <definedName name="___EJE5" localSheetId="10">[1]INICIO!$Y$274:$Y$287</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 localSheetId="15">[1]INICIO!$Y$274:$Y$287</definedName>
    <definedName name="___EJE5" localSheetId="16">[1]INICIO!$Y$274:$Y$287</definedName>
    <definedName name="___EJE5" localSheetId="17">[1]INICIO!$Y$274:$Y$287</definedName>
    <definedName name="___EJE5" localSheetId="18">[1]INICIO!$Y$274:$Y$287</definedName>
    <definedName name="___EJE5" localSheetId="19">[1]INICIO!$Y$274:$Y$287</definedName>
    <definedName name="___EJE5" localSheetId="20">[1]INICIO!$Y$274:$Y$287</definedName>
    <definedName name="___EJE5" localSheetId="21">[1]INICIO!$Y$274:$Y$287</definedName>
    <definedName name="___EJE5" localSheetId="22">[1]INICIO!$Y$274:$Y$287</definedName>
    <definedName name="___EJE5" localSheetId="23">[1]INICIO!$Y$274:$Y$287</definedName>
    <definedName name="___EJE5" localSheetId="24">[1]INICIO!$Y$274:$Y$287</definedName>
    <definedName name="___EJE5" localSheetId="25">[1]INICIO!$Y$274:$Y$287</definedName>
    <definedName name="___EJE5" localSheetId="26">[1]INICIO!$Y$274:$Y$287</definedName>
    <definedName name="___EJE5" localSheetId="27">[1]INICIO!$Y$274:$Y$287</definedName>
    <definedName name="___EJE5" localSheetId="28">[1]INICIO!$Y$274:$Y$287</definedName>
    <definedName name="___EJE5" localSheetId="29">[1]INICIO!$Y$274:$Y$287</definedName>
    <definedName name="___EJE5" localSheetId="30">[2]INICIO!$Y$274:$Y$287</definedName>
    <definedName name="___EJE5" localSheetId="31">[2]INICIO!$Y$274:$Y$287</definedName>
    <definedName name="___EJE5" localSheetId="32">[2]INICIO!$Y$274:$Y$287</definedName>
    <definedName name="___EJE5" localSheetId="33">[2]INICIO!$Y$274:$Y$287</definedName>
    <definedName name="___EJE5" localSheetId="34">[2]INICIO!$Y$274:$Y$287</definedName>
    <definedName name="___EJE5" localSheetId="1">[1]INICIO!$Y$274:$Y$287</definedName>
    <definedName name="___EJE5" localSheetId="2">[1]INICIO!$Y$274:$Y$287</definedName>
    <definedName name="___EJE5" localSheetId="3">[1]INICIO!$Y$274:$Y$287</definedName>
    <definedName name="___EJE5" localSheetId="35">[1]INICIO!$Y$274:$Y$287</definedName>
    <definedName name="___EJE5">[1]INICIO!$Y$274:$Y$287</definedName>
    <definedName name="___EJE6" localSheetId="4">[1]INICIO!$Y$289:$Y$314</definedName>
    <definedName name="___EJE6" localSheetId="5">[1]INICIO!$Y$289:$Y$314</definedName>
    <definedName name="___EJE6" localSheetId="6">[1]INICIO!$Y$289:$Y$314</definedName>
    <definedName name="___EJE6" localSheetId="7">[1]INICIO!$Y$289:$Y$314</definedName>
    <definedName name="___EJE6" localSheetId="8">[1]INICIO!$Y$289:$Y$314</definedName>
    <definedName name="___EJE6" localSheetId="9">[1]INICIO!$Y$289:$Y$314</definedName>
    <definedName name="___EJE6" localSheetId="10">[1]INICIO!$Y$289:$Y$314</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 localSheetId="15">[1]INICIO!$Y$289:$Y$314</definedName>
    <definedName name="___EJE6" localSheetId="16">[1]INICIO!$Y$289:$Y$314</definedName>
    <definedName name="___EJE6" localSheetId="17">[1]INICIO!$Y$289:$Y$314</definedName>
    <definedName name="___EJE6" localSheetId="18">[1]INICIO!$Y$289:$Y$314</definedName>
    <definedName name="___EJE6" localSheetId="19">[1]INICIO!$Y$289:$Y$314</definedName>
    <definedName name="___EJE6" localSheetId="20">[1]INICIO!$Y$289:$Y$314</definedName>
    <definedName name="___EJE6" localSheetId="21">[1]INICIO!$Y$289:$Y$314</definedName>
    <definedName name="___EJE6" localSheetId="22">[1]INICIO!$Y$289:$Y$314</definedName>
    <definedName name="___EJE6" localSheetId="23">[1]INICIO!$Y$289:$Y$314</definedName>
    <definedName name="___EJE6" localSheetId="24">[1]INICIO!$Y$289:$Y$314</definedName>
    <definedName name="___EJE6" localSheetId="25">[1]INICIO!$Y$289:$Y$314</definedName>
    <definedName name="___EJE6" localSheetId="26">[1]INICIO!$Y$289:$Y$314</definedName>
    <definedName name="___EJE6" localSheetId="27">[1]INICIO!$Y$289:$Y$314</definedName>
    <definedName name="___EJE6" localSheetId="28">[1]INICIO!$Y$289:$Y$314</definedName>
    <definedName name="___EJE6" localSheetId="29">[1]INICIO!$Y$289:$Y$314</definedName>
    <definedName name="___EJE6" localSheetId="30">[2]INICIO!$Y$289:$Y$314</definedName>
    <definedName name="___EJE6" localSheetId="31">[2]INICIO!$Y$289:$Y$314</definedName>
    <definedName name="___EJE6" localSheetId="32">[2]INICIO!$Y$289:$Y$314</definedName>
    <definedName name="___EJE6" localSheetId="33">[2]INICIO!$Y$289:$Y$314</definedName>
    <definedName name="___EJE6" localSheetId="34">[2]INICIO!$Y$289:$Y$314</definedName>
    <definedName name="___EJE6" localSheetId="1">[1]INICIO!$Y$289:$Y$314</definedName>
    <definedName name="___EJE6" localSheetId="2">[1]INICIO!$Y$289:$Y$314</definedName>
    <definedName name="___EJE6" localSheetId="3">[1]INICIO!$Y$289:$Y$314</definedName>
    <definedName name="___EJE6" localSheetId="35">[1]INICIO!$Y$289:$Y$314</definedName>
    <definedName name="___EJE6">[1]INICIO!$Y$289:$Y$314</definedName>
    <definedName name="___EJE7" localSheetId="4">[1]INICIO!$Y$316:$Y$356</definedName>
    <definedName name="___EJE7" localSheetId="5">[1]INICIO!$Y$316:$Y$356</definedName>
    <definedName name="___EJE7" localSheetId="6">[1]INICIO!$Y$316:$Y$356</definedName>
    <definedName name="___EJE7" localSheetId="7">[1]INICIO!$Y$316:$Y$356</definedName>
    <definedName name="___EJE7" localSheetId="8">[1]INICIO!$Y$316:$Y$356</definedName>
    <definedName name="___EJE7" localSheetId="9">[1]INICIO!$Y$316:$Y$356</definedName>
    <definedName name="___EJE7" localSheetId="10">[1]INICIO!$Y$316:$Y$356</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 localSheetId="15">[1]INICIO!$Y$316:$Y$356</definedName>
    <definedName name="___EJE7" localSheetId="16">[1]INICIO!$Y$316:$Y$356</definedName>
    <definedName name="___EJE7" localSheetId="17">[1]INICIO!$Y$316:$Y$356</definedName>
    <definedName name="___EJE7" localSheetId="18">[1]INICIO!$Y$316:$Y$356</definedName>
    <definedName name="___EJE7" localSheetId="19">[1]INICIO!$Y$316:$Y$356</definedName>
    <definedName name="___EJE7" localSheetId="20">[1]INICIO!$Y$316:$Y$356</definedName>
    <definedName name="___EJE7" localSheetId="21">[1]INICIO!$Y$316:$Y$356</definedName>
    <definedName name="___EJE7" localSheetId="22">[1]INICIO!$Y$316:$Y$356</definedName>
    <definedName name="___EJE7" localSheetId="23">[1]INICIO!$Y$316:$Y$356</definedName>
    <definedName name="___EJE7" localSheetId="24">[1]INICIO!$Y$316:$Y$356</definedName>
    <definedName name="___EJE7" localSheetId="25">[1]INICIO!$Y$316:$Y$356</definedName>
    <definedName name="___EJE7" localSheetId="26">[1]INICIO!$Y$316:$Y$356</definedName>
    <definedName name="___EJE7" localSheetId="27">[1]INICIO!$Y$316:$Y$356</definedName>
    <definedName name="___EJE7" localSheetId="28">[1]INICIO!$Y$316:$Y$356</definedName>
    <definedName name="___EJE7" localSheetId="29">[1]INICIO!$Y$316:$Y$356</definedName>
    <definedName name="___EJE7" localSheetId="30">[2]INICIO!$Y$316:$Y$356</definedName>
    <definedName name="___EJE7" localSheetId="31">[2]INICIO!$Y$316:$Y$356</definedName>
    <definedName name="___EJE7" localSheetId="32">[2]INICIO!$Y$316:$Y$356</definedName>
    <definedName name="___EJE7" localSheetId="33">[2]INICIO!$Y$316:$Y$356</definedName>
    <definedName name="___EJE7" localSheetId="34">[2]INICIO!$Y$316:$Y$356</definedName>
    <definedName name="___EJE7" localSheetId="1">[1]INICIO!$Y$316:$Y$356</definedName>
    <definedName name="___EJE7" localSheetId="2">[1]INICIO!$Y$316:$Y$356</definedName>
    <definedName name="___EJE7" localSheetId="3">[1]INICIO!$Y$316:$Y$356</definedName>
    <definedName name="___EJE7" localSheetId="35">[1]INICIO!$Y$316:$Y$356</definedName>
    <definedName name="___EJE7">[1]INICIO!$Y$316:$Y$356</definedName>
    <definedName name="__EJE1" localSheetId="4">[1]INICIO!$Y$166:$Y$186</definedName>
    <definedName name="__EJE1" localSheetId="5">[1]INICIO!$Y$166:$Y$186</definedName>
    <definedName name="__EJE1" localSheetId="6">[1]INICIO!$Y$166:$Y$186</definedName>
    <definedName name="__EJE1" localSheetId="7">[1]INICIO!$Y$166:$Y$186</definedName>
    <definedName name="__EJE1" localSheetId="8">[1]INICIO!$Y$166:$Y$186</definedName>
    <definedName name="__EJE1" localSheetId="9">[1]INICIO!$Y$166:$Y$186</definedName>
    <definedName name="__EJE1" localSheetId="10">[1]INICIO!$Y$166:$Y$186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 localSheetId="15">[1]INICIO!$Y$166:$Y$186</definedName>
    <definedName name="__EJE1" localSheetId="16">[1]INICIO!$Y$166:$Y$186</definedName>
    <definedName name="__EJE1" localSheetId="17">[1]INICIO!$Y$166:$Y$186</definedName>
    <definedName name="__EJE1" localSheetId="18">[1]INICIO!$Y$166:$Y$186</definedName>
    <definedName name="__EJE1" localSheetId="19">[1]INICIO!$Y$166:$Y$186</definedName>
    <definedName name="__EJE1" localSheetId="20">[1]INICIO!$Y$166:$Y$186</definedName>
    <definedName name="__EJE1" localSheetId="21">[1]INICIO!$Y$166:$Y$186</definedName>
    <definedName name="__EJE1" localSheetId="22">[1]INICIO!$Y$166:$Y$186</definedName>
    <definedName name="__EJE1" localSheetId="23">[1]INICIO!$Y$166:$Y$186</definedName>
    <definedName name="__EJE1" localSheetId="24">[1]INICIO!$Y$166:$Y$186</definedName>
    <definedName name="__EJE1" localSheetId="25">[1]INICIO!$Y$166:$Y$186</definedName>
    <definedName name="__EJE1" localSheetId="26">[1]INICIO!$Y$166:$Y$186</definedName>
    <definedName name="__EJE1" localSheetId="27">[1]INICIO!$Y$166:$Y$186</definedName>
    <definedName name="__EJE1" localSheetId="28">[1]INICIO!$Y$166:$Y$186</definedName>
    <definedName name="__EJE1" localSheetId="29">[1]INICIO!$Y$166:$Y$186</definedName>
    <definedName name="__EJE1" localSheetId="30">[2]INICIO!$Y$166:$Y$186</definedName>
    <definedName name="__EJE1" localSheetId="31">[2]INICIO!$Y$166:$Y$186</definedName>
    <definedName name="__EJE1" localSheetId="32">[2]INICIO!$Y$166:$Y$186</definedName>
    <definedName name="__EJE1" localSheetId="33">[2]INICIO!$Y$166:$Y$186</definedName>
    <definedName name="__EJE1" localSheetId="34">[2]INICIO!$Y$166:$Y$186</definedName>
    <definedName name="__EJE1" localSheetId="1">[1]INICIO!$Y$166:$Y$186</definedName>
    <definedName name="__EJE1" localSheetId="2">[1]INICIO!$Y$166:$Y$186</definedName>
    <definedName name="__EJE1" localSheetId="3">[1]INICIO!$Y$166:$Y$186</definedName>
    <definedName name="__EJE1" localSheetId="35">[1]INICIO!$Y$166:$Y$186</definedName>
    <definedName name="__EJE1">[1]INICIO!$Y$166:$Y$186</definedName>
    <definedName name="__EJE2" localSheetId="4">[1]INICIO!$Y$188:$Y$229</definedName>
    <definedName name="__EJE2" localSheetId="5">[1]INICIO!$Y$188:$Y$229</definedName>
    <definedName name="__EJE2" localSheetId="6">[1]INICIO!$Y$188:$Y$229</definedName>
    <definedName name="__EJE2" localSheetId="7">[1]INICIO!$Y$188:$Y$229</definedName>
    <definedName name="__EJE2" localSheetId="8">[1]INICIO!$Y$188:$Y$229</definedName>
    <definedName name="__EJE2" localSheetId="9">[1]INICIO!$Y$188:$Y$229</definedName>
    <definedName name="__EJE2" localSheetId="10">[1]INICIO!$Y$188:$Y$229</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 localSheetId="15">[1]INICIO!$Y$188:$Y$229</definedName>
    <definedName name="__EJE2" localSheetId="16">[1]INICIO!$Y$188:$Y$229</definedName>
    <definedName name="__EJE2" localSheetId="17">[1]INICIO!$Y$188:$Y$229</definedName>
    <definedName name="__EJE2" localSheetId="18">[1]INICIO!$Y$188:$Y$229</definedName>
    <definedName name="__EJE2" localSheetId="19">[1]INICIO!$Y$188:$Y$229</definedName>
    <definedName name="__EJE2" localSheetId="20">[1]INICIO!$Y$188:$Y$229</definedName>
    <definedName name="__EJE2" localSheetId="21">[1]INICIO!$Y$188:$Y$229</definedName>
    <definedName name="__EJE2" localSheetId="22">[1]INICIO!$Y$188:$Y$229</definedName>
    <definedName name="__EJE2" localSheetId="23">[1]INICIO!$Y$188:$Y$229</definedName>
    <definedName name="__EJE2" localSheetId="24">[1]INICIO!$Y$188:$Y$229</definedName>
    <definedName name="__EJE2" localSheetId="25">[1]INICIO!$Y$188:$Y$229</definedName>
    <definedName name="__EJE2" localSheetId="26">[1]INICIO!$Y$188:$Y$229</definedName>
    <definedName name="__EJE2" localSheetId="27">[1]INICIO!$Y$188:$Y$229</definedName>
    <definedName name="__EJE2" localSheetId="28">[1]INICIO!$Y$188:$Y$229</definedName>
    <definedName name="__EJE2" localSheetId="29">[1]INICIO!$Y$188:$Y$229</definedName>
    <definedName name="__EJE2" localSheetId="30">[2]INICIO!$Y$188:$Y$229</definedName>
    <definedName name="__EJE2" localSheetId="31">[2]INICIO!$Y$188:$Y$229</definedName>
    <definedName name="__EJE2" localSheetId="32">[2]INICIO!$Y$188:$Y$229</definedName>
    <definedName name="__EJE2" localSheetId="33">[2]INICIO!$Y$188:$Y$229</definedName>
    <definedName name="__EJE2" localSheetId="34">[2]INICIO!$Y$188:$Y$229</definedName>
    <definedName name="__EJE2" localSheetId="1">[1]INICIO!$Y$188:$Y$229</definedName>
    <definedName name="__EJE2" localSheetId="2">[1]INICIO!$Y$188:$Y$229</definedName>
    <definedName name="__EJE2" localSheetId="3">[1]INICIO!$Y$188:$Y$229</definedName>
    <definedName name="__EJE2" localSheetId="35">[1]INICIO!$Y$188:$Y$229</definedName>
    <definedName name="__EJE2">[1]INICIO!$Y$188:$Y$229</definedName>
    <definedName name="__EJE3" localSheetId="4">[1]INICIO!$Y$231:$Y$247</definedName>
    <definedName name="__EJE3" localSheetId="5">[1]INICIO!$Y$231:$Y$247</definedName>
    <definedName name="__EJE3" localSheetId="6">[1]INICIO!$Y$231:$Y$247</definedName>
    <definedName name="__EJE3" localSheetId="7">[1]INICIO!$Y$231:$Y$247</definedName>
    <definedName name="__EJE3" localSheetId="8">[1]INICIO!$Y$231:$Y$247</definedName>
    <definedName name="__EJE3" localSheetId="9">[1]INICIO!$Y$231:$Y$247</definedName>
    <definedName name="__EJE3" localSheetId="10">[1]INICIO!$Y$231:$Y$247</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 localSheetId="15">[1]INICIO!$Y$231:$Y$247</definedName>
    <definedName name="__EJE3" localSheetId="16">[1]INICIO!$Y$231:$Y$247</definedName>
    <definedName name="__EJE3" localSheetId="17">[1]INICIO!$Y$231:$Y$247</definedName>
    <definedName name="__EJE3" localSheetId="18">[1]INICIO!$Y$231:$Y$247</definedName>
    <definedName name="__EJE3" localSheetId="19">[1]INICIO!$Y$231:$Y$247</definedName>
    <definedName name="__EJE3" localSheetId="20">[1]INICIO!$Y$231:$Y$247</definedName>
    <definedName name="__EJE3" localSheetId="21">[1]INICIO!$Y$231:$Y$247</definedName>
    <definedName name="__EJE3" localSheetId="22">[1]INICIO!$Y$231:$Y$247</definedName>
    <definedName name="__EJE3" localSheetId="23">[1]INICIO!$Y$231:$Y$247</definedName>
    <definedName name="__EJE3" localSheetId="24">[1]INICIO!$Y$231:$Y$247</definedName>
    <definedName name="__EJE3" localSheetId="25">[1]INICIO!$Y$231:$Y$247</definedName>
    <definedName name="__EJE3" localSheetId="26">[1]INICIO!$Y$231:$Y$247</definedName>
    <definedName name="__EJE3" localSheetId="27">[1]INICIO!$Y$231:$Y$247</definedName>
    <definedName name="__EJE3" localSheetId="28">[1]INICIO!$Y$231:$Y$247</definedName>
    <definedName name="__EJE3" localSheetId="29">[1]INICIO!$Y$231:$Y$247</definedName>
    <definedName name="__EJE3" localSheetId="30">[2]INICIO!$Y$231:$Y$247</definedName>
    <definedName name="__EJE3" localSheetId="31">[2]INICIO!$Y$231:$Y$247</definedName>
    <definedName name="__EJE3" localSheetId="32">[2]INICIO!$Y$231:$Y$247</definedName>
    <definedName name="__EJE3" localSheetId="33">[2]INICIO!$Y$231:$Y$247</definedName>
    <definedName name="__EJE3" localSheetId="34">[2]INICIO!$Y$231:$Y$247</definedName>
    <definedName name="__EJE3" localSheetId="1">[1]INICIO!$Y$231:$Y$247</definedName>
    <definedName name="__EJE3" localSheetId="2">[1]INICIO!$Y$231:$Y$247</definedName>
    <definedName name="__EJE3" localSheetId="3">[1]INICIO!$Y$231:$Y$247</definedName>
    <definedName name="__EJE3" localSheetId="35">[1]INICIO!$Y$231:$Y$247</definedName>
    <definedName name="__EJE3">[1]INICIO!$Y$231:$Y$247</definedName>
    <definedName name="__EJE4" localSheetId="4">[1]INICIO!$Y$249:$Y$272</definedName>
    <definedName name="__EJE4" localSheetId="5">[1]INICIO!$Y$249:$Y$272</definedName>
    <definedName name="__EJE4" localSheetId="6">[1]INICIO!$Y$249:$Y$272</definedName>
    <definedName name="__EJE4" localSheetId="7">[1]INICIO!$Y$249:$Y$272</definedName>
    <definedName name="__EJE4" localSheetId="8">[1]INICIO!$Y$249:$Y$272</definedName>
    <definedName name="__EJE4" localSheetId="9">[1]INICIO!$Y$249:$Y$272</definedName>
    <definedName name="__EJE4" localSheetId="10">[1]INICIO!$Y$249:$Y$272</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 localSheetId="15">[1]INICIO!$Y$249:$Y$272</definedName>
    <definedName name="__EJE4" localSheetId="16">[1]INICIO!$Y$249:$Y$272</definedName>
    <definedName name="__EJE4" localSheetId="17">[1]INICIO!$Y$249:$Y$272</definedName>
    <definedName name="__EJE4" localSheetId="18">[1]INICIO!$Y$249:$Y$272</definedName>
    <definedName name="__EJE4" localSheetId="19">[1]INICIO!$Y$249:$Y$272</definedName>
    <definedName name="__EJE4" localSheetId="20">[1]INICIO!$Y$249:$Y$272</definedName>
    <definedName name="__EJE4" localSheetId="21">[1]INICIO!$Y$249:$Y$272</definedName>
    <definedName name="__EJE4" localSheetId="22">[1]INICIO!$Y$249:$Y$272</definedName>
    <definedName name="__EJE4" localSheetId="23">[1]INICIO!$Y$249:$Y$272</definedName>
    <definedName name="__EJE4" localSheetId="24">[1]INICIO!$Y$249:$Y$272</definedName>
    <definedName name="__EJE4" localSheetId="25">[1]INICIO!$Y$249:$Y$272</definedName>
    <definedName name="__EJE4" localSheetId="26">[1]INICIO!$Y$249:$Y$272</definedName>
    <definedName name="__EJE4" localSheetId="27">[1]INICIO!$Y$249:$Y$272</definedName>
    <definedName name="__EJE4" localSheetId="28">[1]INICIO!$Y$249:$Y$272</definedName>
    <definedName name="__EJE4" localSheetId="29">[1]INICIO!$Y$249:$Y$272</definedName>
    <definedName name="__EJE4" localSheetId="30">[2]INICIO!$Y$249:$Y$272</definedName>
    <definedName name="__EJE4" localSheetId="31">[2]INICIO!$Y$249:$Y$272</definedName>
    <definedName name="__EJE4" localSheetId="32">[2]INICIO!$Y$249:$Y$272</definedName>
    <definedName name="__EJE4" localSheetId="33">[2]INICIO!$Y$249:$Y$272</definedName>
    <definedName name="__EJE4" localSheetId="34">[2]INICIO!$Y$249:$Y$272</definedName>
    <definedName name="__EJE4" localSheetId="1">[1]INICIO!$Y$249:$Y$272</definedName>
    <definedName name="__EJE4" localSheetId="2">[1]INICIO!$Y$249:$Y$272</definedName>
    <definedName name="__EJE4" localSheetId="3">[1]INICIO!$Y$249:$Y$272</definedName>
    <definedName name="__EJE4" localSheetId="35">[1]INICIO!$Y$249:$Y$272</definedName>
    <definedName name="__EJE4">[1]INICIO!$Y$249:$Y$272</definedName>
    <definedName name="__EJE5" localSheetId="4">[1]INICIO!$Y$274:$Y$287</definedName>
    <definedName name="__EJE5" localSheetId="5">[1]INICIO!$Y$274:$Y$287</definedName>
    <definedName name="__EJE5" localSheetId="6">[1]INICIO!$Y$274:$Y$287</definedName>
    <definedName name="__EJE5" localSheetId="7">[1]INICIO!$Y$274:$Y$287</definedName>
    <definedName name="__EJE5" localSheetId="8">[1]INICIO!$Y$274:$Y$287</definedName>
    <definedName name="__EJE5" localSheetId="9">[1]INICIO!$Y$274:$Y$287</definedName>
    <definedName name="__EJE5" localSheetId="10">[1]INICIO!$Y$274:$Y$287</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 localSheetId="15">[1]INICIO!$Y$274:$Y$287</definedName>
    <definedName name="__EJE5" localSheetId="16">[1]INICIO!$Y$274:$Y$287</definedName>
    <definedName name="__EJE5" localSheetId="17">[1]INICIO!$Y$274:$Y$287</definedName>
    <definedName name="__EJE5" localSheetId="18">[1]INICIO!$Y$274:$Y$287</definedName>
    <definedName name="__EJE5" localSheetId="19">[1]INICIO!$Y$274:$Y$287</definedName>
    <definedName name="__EJE5" localSheetId="20">[1]INICIO!$Y$274:$Y$287</definedName>
    <definedName name="__EJE5" localSheetId="21">[1]INICIO!$Y$274:$Y$287</definedName>
    <definedName name="__EJE5" localSheetId="22">[1]INICIO!$Y$274:$Y$287</definedName>
    <definedName name="__EJE5" localSheetId="23">[1]INICIO!$Y$274:$Y$287</definedName>
    <definedName name="__EJE5" localSheetId="24">[1]INICIO!$Y$274:$Y$287</definedName>
    <definedName name="__EJE5" localSheetId="25">[1]INICIO!$Y$274:$Y$287</definedName>
    <definedName name="__EJE5" localSheetId="26">[1]INICIO!$Y$274:$Y$287</definedName>
    <definedName name="__EJE5" localSheetId="27">[1]INICIO!$Y$274:$Y$287</definedName>
    <definedName name="__EJE5" localSheetId="28">[1]INICIO!$Y$274:$Y$287</definedName>
    <definedName name="__EJE5" localSheetId="29">[1]INICIO!$Y$274:$Y$287</definedName>
    <definedName name="__EJE5" localSheetId="30">[2]INICIO!$Y$274:$Y$287</definedName>
    <definedName name="__EJE5" localSheetId="31">[2]INICIO!$Y$274:$Y$287</definedName>
    <definedName name="__EJE5" localSheetId="32">[2]INICIO!$Y$274:$Y$287</definedName>
    <definedName name="__EJE5" localSheetId="33">[2]INICIO!$Y$274:$Y$287</definedName>
    <definedName name="__EJE5" localSheetId="34">[2]INICIO!$Y$274:$Y$287</definedName>
    <definedName name="__EJE5" localSheetId="1">[1]INICIO!$Y$274:$Y$287</definedName>
    <definedName name="__EJE5" localSheetId="2">[1]INICIO!$Y$274:$Y$287</definedName>
    <definedName name="__EJE5" localSheetId="3">[1]INICIO!$Y$274:$Y$287</definedName>
    <definedName name="__EJE5" localSheetId="35">[1]INICIO!$Y$274:$Y$287</definedName>
    <definedName name="__EJE5">[1]INICIO!$Y$274:$Y$287</definedName>
    <definedName name="__EJE6" localSheetId="4">[1]INICIO!$Y$289:$Y$314</definedName>
    <definedName name="__EJE6" localSheetId="5">[1]INICIO!$Y$289:$Y$314</definedName>
    <definedName name="__EJE6" localSheetId="6">[1]INICIO!$Y$289:$Y$314</definedName>
    <definedName name="__EJE6" localSheetId="7">[1]INICIO!$Y$289:$Y$314</definedName>
    <definedName name="__EJE6" localSheetId="8">[1]INICIO!$Y$289:$Y$314</definedName>
    <definedName name="__EJE6" localSheetId="9">[1]INICIO!$Y$289:$Y$314</definedName>
    <definedName name="__EJE6" localSheetId="10">[1]INICIO!$Y$289:$Y$314</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 localSheetId="15">[1]INICIO!$Y$289:$Y$314</definedName>
    <definedName name="__EJE6" localSheetId="16">[1]INICIO!$Y$289:$Y$314</definedName>
    <definedName name="__EJE6" localSheetId="17">[1]INICIO!$Y$289:$Y$314</definedName>
    <definedName name="__EJE6" localSheetId="18">[1]INICIO!$Y$289:$Y$314</definedName>
    <definedName name="__EJE6" localSheetId="19">[1]INICIO!$Y$289:$Y$314</definedName>
    <definedName name="__EJE6" localSheetId="20">[1]INICIO!$Y$289:$Y$314</definedName>
    <definedName name="__EJE6" localSheetId="21">[1]INICIO!$Y$289:$Y$314</definedName>
    <definedName name="__EJE6" localSheetId="22">[1]INICIO!$Y$289:$Y$314</definedName>
    <definedName name="__EJE6" localSheetId="23">[1]INICIO!$Y$289:$Y$314</definedName>
    <definedName name="__EJE6" localSheetId="24">[1]INICIO!$Y$289:$Y$314</definedName>
    <definedName name="__EJE6" localSheetId="25">[1]INICIO!$Y$289:$Y$314</definedName>
    <definedName name="__EJE6" localSheetId="26">[1]INICIO!$Y$289:$Y$314</definedName>
    <definedName name="__EJE6" localSheetId="27">[1]INICIO!$Y$289:$Y$314</definedName>
    <definedName name="__EJE6" localSheetId="28">[1]INICIO!$Y$289:$Y$314</definedName>
    <definedName name="__EJE6" localSheetId="29">[1]INICIO!$Y$289:$Y$314</definedName>
    <definedName name="__EJE6" localSheetId="30">[2]INICIO!$Y$289:$Y$314</definedName>
    <definedName name="__EJE6" localSheetId="31">[2]INICIO!$Y$289:$Y$314</definedName>
    <definedName name="__EJE6" localSheetId="32">[2]INICIO!$Y$289:$Y$314</definedName>
    <definedName name="__EJE6" localSheetId="33">[2]INICIO!$Y$289:$Y$314</definedName>
    <definedName name="__EJE6" localSheetId="34">[2]INICIO!$Y$289:$Y$314</definedName>
    <definedName name="__EJE6" localSheetId="1">[1]INICIO!$Y$289:$Y$314</definedName>
    <definedName name="__EJE6" localSheetId="2">[1]INICIO!$Y$289:$Y$314</definedName>
    <definedName name="__EJE6" localSheetId="3">[1]INICIO!$Y$289:$Y$314</definedName>
    <definedName name="__EJE6" localSheetId="35">[1]INICIO!$Y$289:$Y$314</definedName>
    <definedName name="__EJE6">[1]INICIO!$Y$289:$Y$314</definedName>
    <definedName name="__EJE7" localSheetId="4">[1]INICIO!$Y$316:$Y$356</definedName>
    <definedName name="__EJE7" localSheetId="5">[1]INICIO!$Y$316:$Y$356</definedName>
    <definedName name="__EJE7" localSheetId="6">[1]INICIO!$Y$316:$Y$356</definedName>
    <definedName name="__EJE7" localSheetId="7">[1]INICIO!$Y$316:$Y$356</definedName>
    <definedName name="__EJE7" localSheetId="8">[1]INICIO!$Y$316:$Y$356</definedName>
    <definedName name="__EJE7" localSheetId="9">[1]INICIO!$Y$316:$Y$356</definedName>
    <definedName name="__EJE7" localSheetId="10">[1]INICIO!$Y$316:$Y$356</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 localSheetId="15">[1]INICIO!$Y$316:$Y$356</definedName>
    <definedName name="__EJE7" localSheetId="16">[1]INICIO!$Y$316:$Y$356</definedName>
    <definedName name="__EJE7" localSheetId="17">[1]INICIO!$Y$316:$Y$356</definedName>
    <definedName name="__EJE7" localSheetId="18">[1]INICIO!$Y$316:$Y$356</definedName>
    <definedName name="__EJE7" localSheetId="19">[1]INICIO!$Y$316:$Y$356</definedName>
    <definedName name="__EJE7" localSheetId="20">[1]INICIO!$Y$316:$Y$356</definedName>
    <definedName name="__EJE7" localSheetId="21">[1]INICIO!$Y$316:$Y$356</definedName>
    <definedName name="__EJE7" localSheetId="22">[1]INICIO!$Y$316:$Y$356</definedName>
    <definedName name="__EJE7" localSheetId="23">[1]INICIO!$Y$316:$Y$356</definedName>
    <definedName name="__EJE7" localSheetId="24">[1]INICIO!$Y$316:$Y$356</definedName>
    <definedName name="__EJE7" localSheetId="25">[1]INICIO!$Y$316:$Y$356</definedName>
    <definedName name="__EJE7" localSheetId="26">[1]INICIO!$Y$316:$Y$356</definedName>
    <definedName name="__EJE7" localSheetId="27">[1]INICIO!$Y$316:$Y$356</definedName>
    <definedName name="__EJE7" localSheetId="28">[1]INICIO!$Y$316:$Y$356</definedName>
    <definedName name="__EJE7" localSheetId="29">[1]INICIO!$Y$316:$Y$356</definedName>
    <definedName name="__EJE7" localSheetId="30">[2]INICIO!$Y$316:$Y$356</definedName>
    <definedName name="__EJE7" localSheetId="31">[2]INICIO!$Y$316:$Y$356</definedName>
    <definedName name="__EJE7" localSheetId="32">[2]INICIO!$Y$316:$Y$356</definedName>
    <definedName name="__EJE7" localSheetId="33">[2]INICIO!$Y$316:$Y$356</definedName>
    <definedName name="__EJE7" localSheetId="34">[2]INICIO!$Y$316:$Y$356</definedName>
    <definedName name="__EJE7" localSheetId="1">[1]INICIO!$Y$316:$Y$356</definedName>
    <definedName name="__EJE7" localSheetId="2">[1]INICIO!$Y$316:$Y$356</definedName>
    <definedName name="__EJE7" localSheetId="3">[1]INICIO!$Y$316:$Y$356</definedName>
    <definedName name="__EJE7" localSheetId="35">[1]INICIO!$Y$316:$Y$356</definedName>
    <definedName name="__EJE7">[1]INICIO!$Y$316:$Y$356</definedName>
    <definedName name="_EJE1" localSheetId="4">[1]INICIO!$Y$166:$Y$186</definedName>
    <definedName name="_EJE1" localSheetId="5">[1]INICIO!$Y$166:$Y$186</definedName>
    <definedName name="_EJE1" localSheetId="6">[1]INICIO!$Y$166:$Y$186</definedName>
    <definedName name="_EJE1" localSheetId="7">[1]INICIO!$Y$166:$Y$186</definedName>
    <definedName name="_EJE1" localSheetId="8">[1]INICIO!$Y$166:$Y$186</definedName>
    <definedName name="_EJE1" localSheetId="9">[1]INICIO!$Y$166:$Y$186</definedName>
    <definedName name="_EJE1" localSheetId="10">[1]INICIO!$Y$166:$Y$186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15">[1]INICIO!$Y$166:$Y$186</definedName>
    <definedName name="_EJE1" localSheetId="16">[1]INICIO!$Y$166:$Y$186</definedName>
    <definedName name="_EJE1" localSheetId="17">[1]INICIO!$Y$166:$Y$186</definedName>
    <definedName name="_EJE1" localSheetId="18">[1]INICIO!$Y$166:$Y$186</definedName>
    <definedName name="_EJE1" localSheetId="19">[1]INICIO!$Y$166:$Y$186</definedName>
    <definedName name="_EJE1" localSheetId="20">[1]INICIO!$Y$166:$Y$186</definedName>
    <definedName name="_EJE1" localSheetId="21">[1]INICIO!$Y$166:$Y$186</definedName>
    <definedName name="_EJE1" localSheetId="22">[1]INICIO!$Y$166:$Y$186</definedName>
    <definedName name="_EJE1" localSheetId="23">[1]INICIO!$Y$166:$Y$186</definedName>
    <definedName name="_EJE1" localSheetId="24">[1]INICIO!$Y$166:$Y$186</definedName>
    <definedName name="_EJE1" localSheetId="25">[1]INICIO!$Y$166:$Y$186</definedName>
    <definedName name="_EJE1" localSheetId="26">[1]INICIO!$Y$166:$Y$186</definedName>
    <definedName name="_EJE1" localSheetId="27">[1]INICIO!$Y$166:$Y$186</definedName>
    <definedName name="_EJE1" localSheetId="28">[1]INICIO!$Y$166:$Y$186</definedName>
    <definedName name="_EJE1" localSheetId="29">[1]INICIO!$Y$166:$Y$186</definedName>
    <definedName name="_EJE1" localSheetId="30">[2]INICIO!$Y$166:$Y$186</definedName>
    <definedName name="_EJE1" localSheetId="31">[2]INICIO!$Y$166:$Y$186</definedName>
    <definedName name="_EJE1" localSheetId="32">[2]INICIO!$Y$166:$Y$186</definedName>
    <definedName name="_EJE1" localSheetId="33">[2]INICIO!$Y$166:$Y$186</definedName>
    <definedName name="_EJE1" localSheetId="34">[2]INICIO!$Y$166:$Y$186</definedName>
    <definedName name="_EJE1" localSheetId="1">[1]INICIO!$Y$166:$Y$186</definedName>
    <definedName name="_EJE1" localSheetId="2">[1]INICIO!$Y$166:$Y$186</definedName>
    <definedName name="_EJE1" localSheetId="3">[1]INICIO!$Y$166:$Y$186</definedName>
    <definedName name="_EJE1" localSheetId="36">[4]INICIO!$Y$166:$Y$186</definedName>
    <definedName name="_EJE1" localSheetId="35">[1]INICIO!$Y$166:$Y$186</definedName>
    <definedName name="_EJE1">[1]INICIO!$Y$166:$Y$186</definedName>
    <definedName name="_EJE2" localSheetId="4">[1]INICIO!$Y$188:$Y$229</definedName>
    <definedName name="_EJE2" localSheetId="5">[1]INICIO!$Y$188:$Y$229</definedName>
    <definedName name="_EJE2" localSheetId="6">[1]INICIO!$Y$188:$Y$229</definedName>
    <definedName name="_EJE2" localSheetId="7">[1]INICIO!$Y$188:$Y$229</definedName>
    <definedName name="_EJE2" localSheetId="8">[1]INICIO!$Y$188:$Y$229</definedName>
    <definedName name="_EJE2" localSheetId="9">[1]INICIO!$Y$188:$Y$229</definedName>
    <definedName name="_EJE2" localSheetId="10">[1]INICIO!$Y$188:$Y$229</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15">[1]INICIO!$Y$188:$Y$229</definedName>
    <definedName name="_EJE2" localSheetId="16">[1]INICIO!$Y$188:$Y$229</definedName>
    <definedName name="_EJE2" localSheetId="17">[1]INICIO!$Y$188:$Y$229</definedName>
    <definedName name="_EJE2" localSheetId="18">[1]INICIO!$Y$188:$Y$229</definedName>
    <definedName name="_EJE2" localSheetId="19">[1]INICIO!$Y$188:$Y$229</definedName>
    <definedName name="_EJE2" localSheetId="20">[1]INICIO!$Y$188:$Y$229</definedName>
    <definedName name="_EJE2" localSheetId="21">[1]INICIO!$Y$188:$Y$229</definedName>
    <definedName name="_EJE2" localSheetId="22">[1]INICIO!$Y$188:$Y$229</definedName>
    <definedName name="_EJE2" localSheetId="23">[1]INICIO!$Y$188:$Y$229</definedName>
    <definedName name="_EJE2" localSheetId="24">[1]INICIO!$Y$188:$Y$229</definedName>
    <definedName name="_EJE2" localSheetId="25">[1]INICIO!$Y$188:$Y$229</definedName>
    <definedName name="_EJE2" localSheetId="26">[1]INICIO!$Y$188:$Y$229</definedName>
    <definedName name="_EJE2" localSheetId="27">[1]INICIO!$Y$188:$Y$229</definedName>
    <definedName name="_EJE2" localSheetId="28">[1]INICIO!$Y$188:$Y$229</definedName>
    <definedName name="_EJE2" localSheetId="29">[1]INICIO!$Y$188:$Y$229</definedName>
    <definedName name="_EJE2" localSheetId="30">[2]INICIO!$Y$188:$Y$229</definedName>
    <definedName name="_EJE2" localSheetId="31">[2]INICIO!$Y$188:$Y$229</definedName>
    <definedName name="_EJE2" localSheetId="32">[2]INICIO!$Y$188:$Y$229</definedName>
    <definedName name="_EJE2" localSheetId="33">[2]INICIO!$Y$188:$Y$229</definedName>
    <definedName name="_EJE2" localSheetId="34">[2]INICIO!$Y$188:$Y$229</definedName>
    <definedName name="_EJE2" localSheetId="1">[1]INICIO!$Y$188:$Y$229</definedName>
    <definedName name="_EJE2" localSheetId="2">[1]INICIO!$Y$188:$Y$229</definedName>
    <definedName name="_EJE2" localSheetId="3">[1]INICIO!$Y$188:$Y$229</definedName>
    <definedName name="_EJE2" localSheetId="36">[4]INICIO!$Y$188:$Y$229</definedName>
    <definedName name="_EJE2" localSheetId="35">[1]INICIO!$Y$188:$Y$229</definedName>
    <definedName name="_EJE2">[1]INICIO!$Y$188:$Y$229</definedName>
    <definedName name="_EJE3" localSheetId="4">[1]INICIO!$Y$231:$Y$247</definedName>
    <definedName name="_EJE3" localSheetId="5">[1]INICIO!$Y$231:$Y$247</definedName>
    <definedName name="_EJE3" localSheetId="6">[1]INICIO!$Y$231:$Y$247</definedName>
    <definedName name="_EJE3" localSheetId="7">[1]INICIO!$Y$231:$Y$247</definedName>
    <definedName name="_EJE3" localSheetId="8">[1]INICIO!$Y$231:$Y$247</definedName>
    <definedName name="_EJE3" localSheetId="9">[1]INICIO!$Y$231:$Y$247</definedName>
    <definedName name="_EJE3" localSheetId="10">[1]INICIO!$Y$231:$Y$247</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15">[1]INICIO!$Y$231:$Y$247</definedName>
    <definedName name="_EJE3" localSheetId="16">[1]INICIO!$Y$231:$Y$247</definedName>
    <definedName name="_EJE3" localSheetId="17">[1]INICIO!$Y$231:$Y$247</definedName>
    <definedName name="_EJE3" localSheetId="18">[1]INICIO!$Y$231:$Y$247</definedName>
    <definedName name="_EJE3" localSheetId="19">[1]INICIO!$Y$231:$Y$247</definedName>
    <definedName name="_EJE3" localSheetId="20">[1]INICIO!$Y$231:$Y$247</definedName>
    <definedName name="_EJE3" localSheetId="21">[1]INICIO!$Y$231:$Y$247</definedName>
    <definedName name="_EJE3" localSheetId="22">[1]INICIO!$Y$231:$Y$247</definedName>
    <definedName name="_EJE3" localSheetId="23">[1]INICIO!$Y$231:$Y$247</definedName>
    <definedName name="_EJE3" localSheetId="24">[1]INICIO!$Y$231:$Y$247</definedName>
    <definedName name="_EJE3" localSheetId="25">[1]INICIO!$Y$231:$Y$247</definedName>
    <definedName name="_EJE3" localSheetId="26">[1]INICIO!$Y$231:$Y$247</definedName>
    <definedName name="_EJE3" localSheetId="27">[1]INICIO!$Y$231:$Y$247</definedName>
    <definedName name="_EJE3" localSheetId="28">[1]INICIO!$Y$231:$Y$247</definedName>
    <definedName name="_EJE3" localSheetId="29">[1]INICIO!$Y$231:$Y$247</definedName>
    <definedName name="_EJE3" localSheetId="30">[2]INICIO!$Y$231:$Y$247</definedName>
    <definedName name="_EJE3" localSheetId="31">[2]INICIO!$Y$231:$Y$247</definedName>
    <definedName name="_EJE3" localSheetId="32">[2]INICIO!$Y$231:$Y$247</definedName>
    <definedName name="_EJE3" localSheetId="33">[2]INICIO!$Y$231:$Y$247</definedName>
    <definedName name="_EJE3" localSheetId="34">[2]INICIO!$Y$231:$Y$247</definedName>
    <definedName name="_EJE3" localSheetId="1">[1]INICIO!$Y$231:$Y$247</definedName>
    <definedName name="_EJE3" localSheetId="2">[1]INICIO!$Y$231:$Y$247</definedName>
    <definedName name="_EJE3" localSheetId="3">[1]INICIO!$Y$231:$Y$247</definedName>
    <definedName name="_EJE3" localSheetId="36">[4]INICIO!$Y$231:$Y$247</definedName>
    <definedName name="_EJE3" localSheetId="35">[1]INICIO!$Y$231:$Y$247</definedName>
    <definedName name="_EJE3">[1]INICIO!$Y$231:$Y$247</definedName>
    <definedName name="_EJE4" localSheetId="4">[1]INICIO!$Y$249:$Y$272</definedName>
    <definedName name="_EJE4" localSheetId="5">[1]INICIO!$Y$249:$Y$272</definedName>
    <definedName name="_EJE4" localSheetId="6">[1]INICIO!$Y$249:$Y$272</definedName>
    <definedName name="_EJE4" localSheetId="7">[1]INICIO!$Y$249:$Y$272</definedName>
    <definedName name="_EJE4" localSheetId="8">[1]INICIO!$Y$249:$Y$272</definedName>
    <definedName name="_EJE4" localSheetId="9">[1]INICIO!$Y$249:$Y$272</definedName>
    <definedName name="_EJE4" localSheetId="10">[1]INICIO!$Y$249:$Y$272</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15">[1]INICIO!$Y$249:$Y$272</definedName>
    <definedName name="_EJE4" localSheetId="16">[1]INICIO!$Y$249:$Y$272</definedName>
    <definedName name="_EJE4" localSheetId="17">[1]INICIO!$Y$249:$Y$272</definedName>
    <definedName name="_EJE4" localSheetId="18">[1]INICIO!$Y$249:$Y$272</definedName>
    <definedName name="_EJE4" localSheetId="19">[1]INICIO!$Y$249:$Y$272</definedName>
    <definedName name="_EJE4" localSheetId="20">[1]INICIO!$Y$249:$Y$272</definedName>
    <definedName name="_EJE4" localSheetId="21">[1]INICIO!$Y$249:$Y$272</definedName>
    <definedName name="_EJE4" localSheetId="22">[1]INICIO!$Y$249:$Y$272</definedName>
    <definedName name="_EJE4" localSheetId="23">[1]INICIO!$Y$249:$Y$272</definedName>
    <definedName name="_EJE4" localSheetId="24">[1]INICIO!$Y$249:$Y$272</definedName>
    <definedName name="_EJE4" localSheetId="25">[1]INICIO!$Y$249:$Y$272</definedName>
    <definedName name="_EJE4" localSheetId="26">[1]INICIO!$Y$249:$Y$272</definedName>
    <definedName name="_EJE4" localSheetId="27">[1]INICIO!$Y$249:$Y$272</definedName>
    <definedName name="_EJE4" localSheetId="28">[1]INICIO!$Y$249:$Y$272</definedName>
    <definedName name="_EJE4" localSheetId="29">[1]INICIO!$Y$249:$Y$272</definedName>
    <definedName name="_EJE4" localSheetId="30">[2]INICIO!$Y$249:$Y$272</definedName>
    <definedName name="_EJE4" localSheetId="31">[2]INICIO!$Y$249:$Y$272</definedName>
    <definedName name="_EJE4" localSheetId="32">[2]INICIO!$Y$249:$Y$272</definedName>
    <definedName name="_EJE4" localSheetId="33">[2]INICIO!$Y$249:$Y$272</definedName>
    <definedName name="_EJE4" localSheetId="34">[2]INICIO!$Y$249:$Y$272</definedName>
    <definedName name="_EJE4" localSheetId="1">[1]INICIO!$Y$249:$Y$272</definedName>
    <definedName name="_EJE4" localSheetId="2">[1]INICIO!$Y$249:$Y$272</definedName>
    <definedName name="_EJE4" localSheetId="3">[1]INICIO!$Y$249:$Y$272</definedName>
    <definedName name="_EJE4" localSheetId="36">[4]INICIO!$Y$249:$Y$272</definedName>
    <definedName name="_EJE4" localSheetId="35">[1]INICIO!$Y$249:$Y$272</definedName>
    <definedName name="_EJE4">[1]INICIO!$Y$249:$Y$272</definedName>
    <definedName name="_EJE5" localSheetId="4">[1]INICIO!$Y$274:$Y$287</definedName>
    <definedName name="_EJE5" localSheetId="5">[1]INICIO!$Y$274:$Y$287</definedName>
    <definedName name="_EJE5" localSheetId="6">[1]INICIO!$Y$274:$Y$287</definedName>
    <definedName name="_EJE5" localSheetId="7">[1]INICIO!$Y$274:$Y$287</definedName>
    <definedName name="_EJE5" localSheetId="8">[1]INICIO!$Y$274:$Y$287</definedName>
    <definedName name="_EJE5" localSheetId="9">[1]INICIO!$Y$274:$Y$287</definedName>
    <definedName name="_EJE5" localSheetId="10">[1]INICIO!$Y$274:$Y$287</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15">[1]INICIO!$Y$274:$Y$287</definedName>
    <definedName name="_EJE5" localSheetId="16">[1]INICIO!$Y$274:$Y$287</definedName>
    <definedName name="_EJE5" localSheetId="17">[1]INICIO!$Y$274:$Y$287</definedName>
    <definedName name="_EJE5" localSheetId="18">[1]INICIO!$Y$274:$Y$287</definedName>
    <definedName name="_EJE5" localSheetId="19">[1]INICIO!$Y$274:$Y$287</definedName>
    <definedName name="_EJE5" localSheetId="20">[1]INICIO!$Y$274:$Y$287</definedName>
    <definedName name="_EJE5" localSheetId="21">[1]INICIO!$Y$274:$Y$287</definedName>
    <definedName name="_EJE5" localSheetId="22">[1]INICIO!$Y$274:$Y$287</definedName>
    <definedName name="_EJE5" localSheetId="23">[1]INICIO!$Y$274:$Y$287</definedName>
    <definedName name="_EJE5" localSheetId="24">[1]INICIO!$Y$274:$Y$287</definedName>
    <definedName name="_EJE5" localSheetId="25">[1]INICIO!$Y$274:$Y$287</definedName>
    <definedName name="_EJE5" localSheetId="26">[1]INICIO!$Y$274:$Y$287</definedName>
    <definedName name="_EJE5" localSheetId="27">[1]INICIO!$Y$274:$Y$287</definedName>
    <definedName name="_EJE5" localSheetId="28">[1]INICIO!$Y$274:$Y$287</definedName>
    <definedName name="_EJE5" localSheetId="29">[1]INICIO!$Y$274:$Y$287</definedName>
    <definedName name="_EJE5" localSheetId="30">[2]INICIO!$Y$274:$Y$287</definedName>
    <definedName name="_EJE5" localSheetId="31">[2]INICIO!$Y$274:$Y$287</definedName>
    <definedName name="_EJE5" localSheetId="32">[2]INICIO!$Y$274:$Y$287</definedName>
    <definedName name="_EJE5" localSheetId="33">[2]INICIO!$Y$274:$Y$287</definedName>
    <definedName name="_EJE5" localSheetId="34">[2]INICIO!$Y$274:$Y$287</definedName>
    <definedName name="_EJE5" localSheetId="1">[1]INICIO!$Y$274:$Y$287</definedName>
    <definedName name="_EJE5" localSheetId="2">[1]INICIO!$Y$274:$Y$287</definedName>
    <definedName name="_EJE5" localSheetId="3">[1]INICIO!$Y$274:$Y$287</definedName>
    <definedName name="_EJE5" localSheetId="36">[4]INICIO!$Y$274:$Y$287</definedName>
    <definedName name="_EJE5" localSheetId="35">[1]INICIO!$Y$274:$Y$287</definedName>
    <definedName name="_EJE5">[1]INICIO!$Y$274:$Y$287</definedName>
    <definedName name="_EJE6" localSheetId="4">[1]INICIO!$Y$289:$Y$314</definedName>
    <definedName name="_EJE6" localSheetId="5">[1]INICIO!$Y$289:$Y$314</definedName>
    <definedName name="_EJE6" localSheetId="6">[1]INICIO!$Y$289:$Y$314</definedName>
    <definedName name="_EJE6" localSheetId="7">[1]INICIO!$Y$289:$Y$314</definedName>
    <definedName name="_EJE6" localSheetId="8">[1]INICIO!$Y$289:$Y$314</definedName>
    <definedName name="_EJE6" localSheetId="9">[1]INICIO!$Y$289:$Y$314</definedName>
    <definedName name="_EJE6" localSheetId="10">[1]INICIO!$Y$289:$Y$314</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15">[1]INICIO!$Y$289:$Y$314</definedName>
    <definedName name="_EJE6" localSheetId="16">[1]INICIO!$Y$289:$Y$314</definedName>
    <definedName name="_EJE6" localSheetId="17">[1]INICIO!$Y$289:$Y$314</definedName>
    <definedName name="_EJE6" localSheetId="18">[1]INICIO!$Y$289:$Y$314</definedName>
    <definedName name="_EJE6" localSheetId="19">[1]INICIO!$Y$289:$Y$314</definedName>
    <definedName name="_EJE6" localSheetId="20">[1]INICIO!$Y$289:$Y$314</definedName>
    <definedName name="_EJE6" localSheetId="21">[1]INICIO!$Y$289:$Y$314</definedName>
    <definedName name="_EJE6" localSheetId="22">[1]INICIO!$Y$289:$Y$314</definedName>
    <definedName name="_EJE6" localSheetId="23">[1]INICIO!$Y$289:$Y$314</definedName>
    <definedName name="_EJE6" localSheetId="24">[1]INICIO!$Y$289:$Y$314</definedName>
    <definedName name="_EJE6" localSheetId="25">[1]INICIO!$Y$289:$Y$314</definedName>
    <definedName name="_EJE6" localSheetId="26">[1]INICIO!$Y$289:$Y$314</definedName>
    <definedName name="_EJE6" localSheetId="27">[1]INICIO!$Y$289:$Y$314</definedName>
    <definedName name="_EJE6" localSheetId="28">[1]INICIO!$Y$289:$Y$314</definedName>
    <definedName name="_EJE6" localSheetId="29">[1]INICIO!$Y$289:$Y$314</definedName>
    <definedName name="_EJE6" localSheetId="30">[2]INICIO!$Y$289:$Y$314</definedName>
    <definedName name="_EJE6" localSheetId="31">[2]INICIO!$Y$289:$Y$314</definedName>
    <definedName name="_EJE6" localSheetId="32">[2]INICIO!$Y$289:$Y$314</definedName>
    <definedName name="_EJE6" localSheetId="33">[2]INICIO!$Y$289:$Y$314</definedName>
    <definedName name="_EJE6" localSheetId="34">[2]INICIO!$Y$289:$Y$314</definedName>
    <definedName name="_EJE6" localSheetId="1">[1]INICIO!$Y$289:$Y$314</definedName>
    <definedName name="_EJE6" localSheetId="2">[1]INICIO!$Y$289:$Y$314</definedName>
    <definedName name="_EJE6" localSheetId="3">[1]INICIO!$Y$289:$Y$314</definedName>
    <definedName name="_EJE6" localSheetId="36">[4]INICIO!$Y$289:$Y$314</definedName>
    <definedName name="_EJE6" localSheetId="35">[1]INICIO!$Y$289:$Y$314</definedName>
    <definedName name="_EJE6">[1]INICIO!$Y$289:$Y$314</definedName>
    <definedName name="_EJE7" localSheetId="4">[1]INICIO!$Y$316:$Y$356</definedName>
    <definedName name="_EJE7" localSheetId="5">[1]INICIO!$Y$316:$Y$356</definedName>
    <definedName name="_EJE7" localSheetId="6">[1]INICIO!$Y$316:$Y$356</definedName>
    <definedName name="_EJE7" localSheetId="7">[1]INICIO!$Y$316:$Y$356</definedName>
    <definedName name="_EJE7" localSheetId="8">[1]INICIO!$Y$316:$Y$356</definedName>
    <definedName name="_EJE7" localSheetId="9">[1]INICIO!$Y$316:$Y$356</definedName>
    <definedName name="_EJE7" localSheetId="10">[1]INICIO!$Y$316:$Y$356</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15">[1]INICIO!$Y$316:$Y$356</definedName>
    <definedName name="_EJE7" localSheetId="16">[1]INICIO!$Y$316:$Y$356</definedName>
    <definedName name="_EJE7" localSheetId="17">[1]INICIO!$Y$316:$Y$356</definedName>
    <definedName name="_EJE7" localSheetId="18">[1]INICIO!$Y$316:$Y$356</definedName>
    <definedName name="_EJE7" localSheetId="19">[1]INICIO!$Y$316:$Y$356</definedName>
    <definedName name="_EJE7" localSheetId="20">[1]INICIO!$Y$316:$Y$356</definedName>
    <definedName name="_EJE7" localSheetId="21">[1]INICIO!$Y$316:$Y$356</definedName>
    <definedName name="_EJE7" localSheetId="22">[1]INICIO!$Y$316:$Y$356</definedName>
    <definedName name="_EJE7" localSheetId="23">[1]INICIO!$Y$316:$Y$356</definedName>
    <definedName name="_EJE7" localSheetId="24">[1]INICIO!$Y$316:$Y$356</definedName>
    <definedName name="_EJE7" localSheetId="25">[1]INICIO!$Y$316:$Y$356</definedName>
    <definedName name="_EJE7" localSheetId="26">[1]INICIO!$Y$316:$Y$356</definedName>
    <definedName name="_EJE7" localSheetId="27">[1]INICIO!$Y$316:$Y$356</definedName>
    <definedName name="_EJE7" localSheetId="28">[1]INICIO!$Y$316:$Y$356</definedName>
    <definedName name="_EJE7" localSheetId="29">[1]INICIO!$Y$316:$Y$356</definedName>
    <definedName name="_EJE7" localSheetId="30">[2]INICIO!$Y$316:$Y$356</definedName>
    <definedName name="_EJE7" localSheetId="31">[2]INICIO!$Y$316:$Y$356</definedName>
    <definedName name="_EJE7" localSheetId="32">[2]INICIO!$Y$316:$Y$356</definedName>
    <definedName name="_EJE7" localSheetId="33">[2]INICIO!$Y$316:$Y$356</definedName>
    <definedName name="_EJE7" localSheetId="34">[2]INICIO!$Y$316:$Y$356</definedName>
    <definedName name="_EJE7" localSheetId="1">[1]INICIO!$Y$316:$Y$356</definedName>
    <definedName name="_EJE7" localSheetId="2">[1]INICIO!$Y$316:$Y$356</definedName>
    <definedName name="_EJE7" localSheetId="3">[1]INICIO!$Y$316:$Y$356</definedName>
    <definedName name="_EJE7" localSheetId="36">[4]INICIO!$Y$316:$Y$356</definedName>
    <definedName name="_EJE7" localSheetId="35">[1]INICIO!$Y$316:$Y$356</definedName>
    <definedName name="_EJE7">[1]INICIO!$Y$316:$Y$356</definedName>
    <definedName name="_xlnm._FilterDatabase" localSheetId="4" hidden="1">'APP-1'!$A$3:$Q$91</definedName>
    <definedName name="_xlnm._FilterDatabase" localSheetId="6" hidden="1">'APP-3 5A173'!$R$8:$U$13</definedName>
    <definedName name="_xlnm._FilterDatabase" localSheetId="7" hidden="1">'APP-3 5MG65'!$R$8:$U$25</definedName>
    <definedName name="_xlnm._FilterDatabase" localSheetId="8" hidden="1">'APP-3 5MG73'!$R$8:$U$14</definedName>
    <definedName name="_xlnm._FilterDatabase" localSheetId="9" hidden="1">'APP-3 5MY65'!$R$8:$U$17</definedName>
    <definedName name="_xlnm._FilterDatabase" localSheetId="10" hidden="1">'APP-3 5O170'!$R$8:$U$88</definedName>
    <definedName name="_xlnm._FilterDatabase" localSheetId="11" hidden="1">'APP-3 5P170'!$R$8:$U$21</definedName>
    <definedName name="_xlnm._FilterDatabase" localSheetId="12" hidden="1">'APP-3 5P265'!$R$8:$U$13</definedName>
    <definedName name="_xlnm._FilterDatabase" localSheetId="13" hidden="1">'APP-3 5P270'!$R$8:$U$18</definedName>
    <definedName name="_xlnm._FilterDatabase" localSheetId="14" hidden="1">'APP-3 5P645'!$R$8:$U$14</definedName>
    <definedName name="_xlnm._FilterDatabase" localSheetId="15" hidden="1">'APP-3 5P646'!$R$8:$U$14</definedName>
    <definedName name="_xlnm._FilterDatabase" localSheetId="16" hidden="1">'APP-3 5P670'!$R$8:$U$16</definedName>
    <definedName name="_xlnm._FilterDatabase" localSheetId="17" hidden="1">'APP-3 5P673'!$R$8:$U$14</definedName>
    <definedName name="_xlnm._FilterDatabase" localSheetId="43" hidden="1">PPD!$A$7:$K$119</definedName>
    <definedName name="_Toc256789589" localSheetId="3">EPC!$A$1</definedName>
    <definedName name="adys_tipo" localSheetId="4">[1]INICIO!$AR$24:$AR$27</definedName>
    <definedName name="adys_tipo" localSheetId="5">[1]INICIO!$AR$24:$AR$27</definedName>
    <definedName name="adys_tipo" localSheetId="6">[1]INICIO!$AR$24:$AR$27</definedName>
    <definedName name="adys_tipo" localSheetId="7">[1]INICIO!$AR$24:$AR$27</definedName>
    <definedName name="adys_tipo" localSheetId="8">[1]INICIO!$AR$24:$AR$27</definedName>
    <definedName name="adys_tipo" localSheetId="9">[1]INICIO!$AR$24:$AR$27</definedName>
    <definedName name="adys_tipo" localSheetId="10">[1]INICIO!$AR$24:$AR$27</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15">[1]INICIO!$AR$24:$AR$27</definedName>
    <definedName name="adys_tipo" localSheetId="16">[1]INICIO!$AR$24:$AR$27</definedName>
    <definedName name="adys_tipo" localSheetId="17">[1]INICIO!$AR$24:$AR$27</definedName>
    <definedName name="adys_tipo" localSheetId="18">[1]INICIO!$AR$24:$AR$27</definedName>
    <definedName name="adys_tipo" localSheetId="19">[1]INICIO!$AR$24:$AR$27</definedName>
    <definedName name="adys_tipo" localSheetId="20">[1]INICIO!$AR$24:$AR$27</definedName>
    <definedName name="adys_tipo" localSheetId="21">[1]INICIO!$AR$24:$AR$27</definedName>
    <definedName name="adys_tipo" localSheetId="22">[1]INICIO!$AR$24:$AR$27</definedName>
    <definedName name="adys_tipo" localSheetId="23">[1]INICIO!$AR$24:$AR$27</definedName>
    <definedName name="adys_tipo" localSheetId="24">[1]INICIO!$AR$24:$AR$27</definedName>
    <definedName name="adys_tipo" localSheetId="25">[1]INICIO!$AR$24:$AR$27</definedName>
    <definedName name="adys_tipo" localSheetId="26">[1]INICIO!$AR$24:$AR$27</definedName>
    <definedName name="adys_tipo" localSheetId="27">[1]INICIO!$AR$24:$AR$27</definedName>
    <definedName name="adys_tipo" localSheetId="28">[1]INICIO!$AR$24:$AR$27</definedName>
    <definedName name="adys_tipo" localSheetId="29">[1]INICIO!$AR$24:$AR$27</definedName>
    <definedName name="adys_tipo" localSheetId="30">[2]INICIO!$AR$24:$AR$27</definedName>
    <definedName name="adys_tipo" localSheetId="31">[2]INICIO!$AR$24:$AR$27</definedName>
    <definedName name="adys_tipo" localSheetId="32">[2]INICIO!$AR$24:$AR$27</definedName>
    <definedName name="adys_tipo" localSheetId="33">[2]INICIO!$AR$24:$AR$27</definedName>
    <definedName name="adys_tipo" localSheetId="34">[2]INICIO!$AR$24:$AR$27</definedName>
    <definedName name="adys_tipo" localSheetId="1">[1]INICIO!$AR$24:$AR$27</definedName>
    <definedName name="adys_tipo" localSheetId="2">[1]INICIO!$AR$24:$AR$27</definedName>
    <definedName name="adys_tipo" localSheetId="3">[1]INICIO!$AR$24:$AR$27</definedName>
    <definedName name="adys_tipo" localSheetId="36">[4]INICIO!$AR$24:$AR$27</definedName>
    <definedName name="adys_tipo" localSheetId="35">[1]INICIO!$AR$24:$AR$27</definedName>
    <definedName name="adys_tipo">[1]INICIO!$AR$24:$AR$27</definedName>
    <definedName name="AI" localSheetId="4">[1]INICIO!$AU$5:$AW$543</definedName>
    <definedName name="AI" localSheetId="5">[1]INICIO!$AU$5:$AW$543</definedName>
    <definedName name="AI" localSheetId="6">[1]INICIO!$AU$5:$AW$543</definedName>
    <definedName name="AI" localSheetId="7">[1]INICIO!$AU$5:$AW$543</definedName>
    <definedName name="AI" localSheetId="8">[1]INICIO!$AU$5:$AW$543</definedName>
    <definedName name="AI" localSheetId="9">[1]INICIO!$AU$5:$AW$543</definedName>
    <definedName name="AI" localSheetId="10">[1]INICIO!$AU$5:$AW$543</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15">[1]INICIO!$AU$5:$AW$543</definedName>
    <definedName name="AI" localSheetId="16">[1]INICIO!$AU$5:$AW$543</definedName>
    <definedName name="AI" localSheetId="17">[1]INICIO!$AU$5:$AW$543</definedName>
    <definedName name="AI" localSheetId="18">[1]INICIO!$AU$5:$AW$543</definedName>
    <definedName name="AI" localSheetId="19">[1]INICIO!$AU$5:$AW$543</definedName>
    <definedName name="AI" localSheetId="20">[1]INICIO!$AU$5:$AW$543</definedName>
    <definedName name="AI" localSheetId="21">[1]INICIO!$AU$5:$AW$543</definedName>
    <definedName name="AI" localSheetId="22">[1]INICIO!$AU$5:$AW$543</definedName>
    <definedName name="AI" localSheetId="23">[1]INICIO!$AU$5:$AW$543</definedName>
    <definedName name="AI" localSheetId="24">[1]INICIO!$AU$5:$AW$543</definedName>
    <definedName name="AI" localSheetId="25">[1]INICIO!$AU$5:$AW$543</definedName>
    <definedName name="AI" localSheetId="26">[1]INICIO!$AU$5:$AW$543</definedName>
    <definedName name="AI" localSheetId="27">[1]INICIO!$AU$5:$AW$543</definedName>
    <definedName name="AI" localSheetId="28">[1]INICIO!$AU$5:$AW$543</definedName>
    <definedName name="AI" localSheetId="29">[1]INICIO!$AU$5:$AW$543</definedName>
    <definedName name="AI" localSheetId="30">[2]INICIO!$AU$5:$AW$543</definedName>
    <definedName name="AI" localSheetId="31">[2]INICIO!$AU$5:$AW$543</definedName>
    <definedName name="AI" localSheetId="32">[2]INICIO!$AU$5:$AW$543</definedName>
    <definedName name="AI" localSheetId="33">[2]INICIO!$AU$5:$AW$543</definedName>
    <definedName name="AI" localSheetId="34">[2]INICIO!$AU$5:$AW$543</definedName>
    <definedName name="AI" localSheetId="1">[1]INICIO!$AU$5:$AW$543</definedName>
    <definedName name="AI" localSheetId="2">[1]INICIO!$AU$5:$AW$543</definedName>
    <definedName name="AI" localSheetId="3">[1]INICIO!$AU$5:$AW$543</definedName>
    <definedName name="AI" localSheetId="36">[4]INICIO!$AU$5:$AW$543</definedName>
    <definedName name="AI" localSheetId="35">[1]INICIO!$AU$5:$AW$543</definedName>
    <definedName name="AI">[1]INICIO!$AU$5:$AW$543</definedName>
    <definedName name="_xlnm.Print_Area" localSheetId="4">'APP-1'!$A$1:$Q$95</definedName>
    <definedName name="_xlnm.Print_Area" localSheetId="5">'APP-2'!$A$1:$G$90</definedName>
    <definedName name="_xlnm.Print_Area" localSheetId="6">'APP-3 5A173'!$A$1:$U$15</definedName>
    <definedName name="_xlnm.Print_Area" localSheetId="7">'APP-3 5MG65'!$A$1:$U$34</definedName>
    <definedName name="_xlnm.Print_Area" localSheetId="8">'APP-3 5MG73'!$A$1:$U$16</definedName>
    <definedName name="_xlnm.Print_Area" localSheetId="9">'APP-3 5MY65'!$A$1:$U$19</definedName>
    <definedName name="_xlnm.Print_Area" localSheetId="10">'APP-3 5O170'!$A$1:$U$90</definedName>
    <definedName name="_xlnm.Print_Area" localSheetId="11">'APP-3 5P170'!$A$1:$U$23</definedName>
    <definedName name="_xlnm.Print_Area" localSheetId="12">'APP-3 5P265'!$A$1:$U$15</definedName>
    <definedName name="_xlnm.Print_Area" localSheetId="13">'APP-3 5P270'!$A$1:$U$20</definedName>
    <definedName name="_xlnm.Print_Area" localSheetId="14">'APP-3 5P645'!$A$1:$U$16</definedName>
    <definedName name="_xlnm.Print_Area" localSheetId="15">'APP-3 5P646'!$A$1:$U$16</definedName>
    <definedName name="_xlnm.Print_Area" localSheetId="16">'APP-3 5P670'!$A$1:$U$18</definedName>
    <definedName name="_xlnm.Print_Area" localSheetId="17">'APP-3 5P673'!$A$1:$U$16</definedName>
    <definedName name="_xlnm.Print_Area" localSheetId="30">'AR 1'!$A$1:$O$118</definedName>
    <definedName name="_xlnm.Print_Area" localSheetId="31">'AR 2'!$A$1:$O$36</definedName>
    <definedName name="_xlnm.Print_Area" localSheetId="32">'AR 3'!$A$1:$O$23</definedName>
    <definedName name="_xlnm.Print_Area" localSheetId="33">'AR 4'!$A$1:$O$158</definedName>
    <definedName name="_xlnm.Print_Area" localSheetId="34">'AR 5'!$A$1:$O$28</definedName>
    <definedName name="_xlnm.Print_Area" localSheetId="0">CARATULA!$A$1:$K$39</definedName>
    <definedName name="_xlnm.Print_Area" localSheetId="1">'ECG-1'!$A$1:$I$31</definedName>
    <definedName name="_xlnm.Print_Area" localSheetId="44">'Formato 6d'!$B$2:$I$37</definedName>
    <definedName name="_xlnm.Print_Area" localSheetId="36">IAPP!$B$2:$L$17</definedName>
    <definedName name="_xlnm.Print_Area" localSheetId="43">PPD!$A$1:$G$128</definedName>
    <definedName name="_xlnm.Print_Area" localSheetId="35">PPI!$A$1:$G$35</definedName>
    <definedName name="CAPIT" localSheetId="4">#REF!</definedName>
    <definedName name="CAPIT" localSheetId="5">#REF!</definedName>
    <definedName name="CAPIT" localSheetId="6">#REF!</definedName>
    <definedName name="CAPIT" localSheetId="7">#REF!</definedName>
    <definedName name="CAPIT" localSheetId="8">#REF!</definedName>
    <definedName name="CAPIT" localSheetId="9">#REF!</definedName>
    <definedName name="CAPIT" localSheetId="10">#REF!</definedName>
    <definedName name="CAPIT" localSheetId="11">#REF!</definedName>
    <definedName name="CAPIT" localSheetId="12">#REF!</definedName>
    <definedName name="CAPIT" localSheetId="13">#REF!</definedName>
    <definedName name="CAPIT" localSheetId="14">#REF!</definedName>
    <definedName name="CAPIT" localSheetId="15">#REF!</definedName>
    <definedName name="CAPIT" localSheetId="16">#REF!</definedName>
    <definedName name="CAPIT" localSheetId="17">#REF!</definedName>
    <definedName name="CAPIT" localSheetId="18">#REF!</definedName>
    <definedName name="CAPIT" localSheetId="19">#REF!</definedName>
    <definedName name="CAPIT" localSheetId="20">#REF!</definedName>
    <definedName name="CAPIT" localSheetId="21">#REF!</definedName>
    <definedName name="CAPIT" localSheetId="22">#REF!</definedName>
    <definedName name="CAPIT" localSheetId="23">#REF!</definedName>
    <definedName name="CAPIT" localSheetId="24">#REF!</definedName>
    <definedName name="CAPIT" localSheetId="25">#REF!</definedName>
    <definedName name="CAPIT" localSheetId="26">#REF!</definedName>
    <definedName name="CAPIT" localSheetId="27">#REF!</definedName>
    <definedName name="CAPIT" localSheetId="28">#REF!</definedName>
    <definedName name="CAPIT" localSheetId="29">#REF!</definedName>
    <definedName name="CAPIT" localSheetId="30">#REF!</definedName>
    <definedName name="CAPIT" localSheetId="31">#REF!</definedName>
    <definedName name="CAPIT" localSheetId="32">#REF!</definedName>
    <definedName name="CAPIT" localSheetId="33">#REF!</definedName>
    <definedName name="CAPIT" localSheetId="34">#REF!</definedName>
    <definedName name="CAPIT" localSheetId="1">#REF!</definedName>
    <definedName name="CAPIT" localSheetId="2">#REF!</definedName>
    <definedName name="CAPIT" localSheetId="3">#REF!</definedName>
    <definedName name="CAPIT" localSheetId="44">#REF!</definedName>
    <definedName name="CAPIT" localSheetId="36">#REF!</definedName>
    <definedName name="CAPIT" localSheetId="35">#REF!</definedName>
    <definedName name="CAPIT">#REF!</definedName>
    <definedName name="CENPAR" localSheetId="4">#REF!</definedName>
    <definedName name="CENPAR" localSheetId="5">#REF!</definedName>
    <definedName name="CENPAR" localSheetId="6">#REF!</definedName>
    <definedName name="CENPAR" localSheetId="7">#REF!</definedName>
    <definedName name="CENPAR" localSheetId="8">#REF!</definedName>
    <definedName name="CENPAR" localSheetId="9">#REF!</definedName>
    <definedName name="CENPAR" localSheetId="10">#REF!</definedName>
    <definedName name="CENPAR" localSheetId="11">#REF!</definedName>
    <definedName name="CENPAR" localSheetId="12">#REF!</definedName>
    <definedName name="CENPAR" localSheetId="13">#REF!</definedName>
    <definedName name="CENPAR" localSheetId="14">#REF!</definedName>
    <definedName name="CENPAR" localSheetId="15">#REF!</definedName>
    <definedName name="CENPAR" localSheetId="16">#REF!</definedName>
    <definedName name="CENPAR" localSheetId="17">#REF!</definedName>
    <definedName name="CENPAR" localSheetId="18">#REF!</definedName>
    <definedName name="CENPAR" localSheetId="19">#REF!</definedName>
    <definedName name="CENPAR" localSheetId="20">#REF!</definedName>
    <definedName name="CENPAR" localSheetId="21">#REF!</definedName>
    <definedName name="CENPAR" localSheetId="22">#REF!</definedName>
    <definedName name="CENPAR" localSheetId="23">#REF!</definedName>
    <definedName name="CENPAR" localSheetId="24">#REF!</definedName>
    <definedName name="CENPAR" localSheetId="25">#REF!</definedName>
    <definedName name="CENPAR" localSheetId="26">#REF!</definedName>
    <definedName name="CENPAR" localSheetId="27">#REF!</definedName>
    <definedName name="CENPAR" localSheetId="28">#REF!</definedName>
    <definedName name="CENPAR" localSheetId="29">#REF!</definedName>
    <definedName name="CENPAR" localSheetId="30">#REF!</definedName>
    <definedName name="CENPAR" localSheetId="31">#REF!</definedName>
    <definedName name="CENPAR" localSheetId="32">#REF!</definedName>
    <definedName name="CENPAR" localSheetId="33">#REF!</definedName>
    <definedName name="CENPAR" localSheetId="34">#REF!</definedName>
    <definedName name="CENPAR" localSheetId="1">#REF!</definedName>
    <definedName name="CENPAR" localSheetId="2">#REF!</definedName>
    <definedName name="CENPAR" localSheetId="3">#REF!</definedName>
    <definedName name="CENPAR" localSheetId="44">#REF!</definedName>
    <definedName name="CENPAR" localSheetId="36">#REF!</definedName>
    <definedName name="CENPAR" localSheetId="35">#REF!</definedName>
    <definedName name="CENPAR">#REF!</definedName>
    <definedName name="datos" localSheetId="4">OFFSET([5]datos!$A$1,0,0,COUNTA([5]datos!$A$1:$A$65536),23)</definedName>
    <definedName name="datos" localSheetId="5">OFFSET([5]datos!$A$1,0,0,COUNTA([5]datos!$A$1:$A$65536),23)</definedName>
    <definedName name="datos" localSheetId="6">OFFSET([5]datos!$A$1,0,0,COUNTA([5]datos!$A$1:$A$65536),23)</definedName>
    <definedName name="datos" localSheetId="7">OFFSET([5]datos!$A$1,0,0,COUNTA([5]datos!$A$1:$A$65536),23)</definedName>
    <definedName name="datos" localSheetId="8">OFFSET([5]datos!$A$1,0,0,COUNTA([5]datos!$A$1:$A$65536),23)</definedName>
    <definedName name="datos" localSheetId="9">OFFSET([5]datos!$A$1,0,0,COUNTA([5]datos!$A$1:$A$65536),23)</definedName>
    <definedName name="datos" localSheetId="10">OFFSET([5]datos!$A$1,0,0,COUNTA([5]datos!$A$1:$A$65536),23)</definedName>
    <definedName name="datos" localSheetId="11">OFFSET([5]datos!$A$1,0,0,COUNTA([5]datos!$A$1:$A$65536),23)</definedName>
    <definedName name="datos" localSheetId="12">OFFSET([5]datos!$A$1,0,0,COUNTA([5]datos!$A$1:$A$65536),23)</definedName>
    <definedName name="datos" localSheetId="13">OFFSET([5]datos!$A$1,0,0,COUNTA([5]datos!$A$1:$A$65536),23)</definedName>
    <definedName name="datos" localSheetId="14">OFFSET([5]datos!$A$1,0,0,COUNTA([5]datos!$A$1:$A$65536),23)</definedName>
    <definedName name="datos" localSheetId="15">OFFSET([5]datos!$A$1,0,0,COUNTA([5]datos!$A$1:$A$65536),23)</definedName>
    <definedName name="datos" localSheetId="16">OFFSET([5]datos!$A$1,0,0,COUNTA([5]datos!$A$1:$A$65536),23)</definedName>
    <definedName name="datos" localSheetId="17">OFFSET([5]datos!$A$1,0,0,COUNTA([5]datos!$A$1:$A$65536),23)</definedName>
    <definedName name="datos" localSheetId="18">OFFSET([5]datos!$A$1,0,0,COUNTA([5]datos!$A$1:$A$65536),23)</definedName>
    <definedName name="datos" localSheetId="19">OFFSET([5]datos!$A$1,0,0,COUNTA([5]datos!$A$1:$A$65536),23)</definedName>
    <definedName name="datos" localSheetId="20">OFFSET([5]datos!$A$1,0,0,COUNTA([5]datos!$A$1:$A$65536),23)</definedName>
    <definedName name="datos" localSheetId="21">OFFSET([5]datos!$A$1,0,0,COUNTA([5]datos!$A$1:$A$65536),23)</definedName>
    <definedName name="datos" localSheetId="22">OFFSET([5]datos!$A$1,0,0,COUNTA([5]datos!$A$1:$A$65536),23)</definedName>
    <definedName name="datos" localSheetId="23">OFFSET([5]datos!$A$1,0,0,COUNTA([5]datos!$A$1:$A$65536),23)</definedName>
    <definedName name="datos" localSheetId="24">OFFSET([5]datos!$A$1,0,0,COUNTA([5]datos!$A$1:$A$65536),23)</definedName>
    <definedName name="datos" localSheetId="25">OFFSET([5]datos!$A$1,0,0,COUNTA([5]datos!$A$1:$A$65536),23)</definedName>
    <definedName name="datos" localSheetId="26">OFFSET([5]datos!$A$1,0,0,COUNTA([5]datos!$A$1:$A$65536),23)</definedName>
    <definedName name="datos" localSheetId="27">OFFSET([5]datos!$A$1,0,0,COUNTA([5]datos!$A$1:$A$65536),23)</definedName>
    <definedName name="datos" localSheetId="28">OFFSET([5]datos!$A$1,0,0,COUNTA([5]datos!$A$1:$A$65536),23)</definedName>
    <definedName name="datos" localSheetId="29">OFFSET([5]datos!$A$1,0,0,COUNTA([5]datos!$A$1:$A$65536),23)</definedName>
    <definedName name="datos" localSheetId="30">OFFSET([6]datos!$A$1,0,0,COUNTA([6]datos!$A:$A),23)</definedName>
    <definedName name="datos" localSheetId="31">OFFSET([6]datos!$A$1,0,0,COUNTA([6]datos!$A:$A),23)</definedName>
    <definedName name="datos" localSheetId="32">OFFSET([6]datos!$A$1,0,0,COUNTA([6]datos!$A:$A),23)</definedName>
    <definedName name="datos" localSheetId="33">OFFSET([6]datos!$A$1,0,0,COUNTA([6]datos!$A:$A),23)</definedName>
    <definedName name="datos" localSheetId="34">OFFSET([6]datos!$A$1,0,0,COUNTA([6]datos!$A:$A),23)</definedName>
    <definedName name="datos" localSheetId="42">OFFSET([3]datos!$A$1,0,0,COUNTA([3]datos!$A:$A),23)</definedName>
    <definedName name="datos" localSheetId="1">OFFSET([5]datos!$A$1,0,0,COUNTA([5]datos!$A$1:$A$65536),23)</definedName>
    <definedName name="datos" localSheetId="2">OFFSET([5]datos!$A$1,0,0,COUNTA([5]datos!$A$1:$A$65536),23)</definedName>
    <definedName name="datos" localSheetId="3">OFFSET([5]datos!$A$1,0,0,COUNTA([5]datos!$A$1:$A$65536),23)</definedName>
    <definedName name="datos" localSheetId="36">OFFSET([7]datos!$A$1,0,0,COUNTA([7]datos!$A:$A),23)</definedName>
    <definedName name="datos" localSheetId="35">OFFSET([5]datos!$A$1,0,0,COUNTA([5]datos!$A$1:$A$65536),23)</definedName>
    <definedName name="datos">OFFSET([5]datos!$A$1,0,0,COUNTA([5]datos!$A$1:$A$65536),23)</definedName>
    <definedName name="dc" localSheetId="4">#REF!</definedName>
    <definedName name="dc" localSheetId="5">#REF!</definedName>
    <definedName name="dc" localSheetId="6">#REF!</definedName>
    <definedName name="dc" localSheetId="7">#REF!</definedName>
    <definedName name="dc" localSheetId="8">#REF!</definedName>
    <definedName name="dc" localSheetId="9">#REF!</definedName>
    <definedName name="dc" localSheetId="10">#REF!</definedName>
    <definedName name="dc" localSheetId="11">#REF!</definedName>
    <definedName name="dc" localSheetId="12">#REF!</definedName>
    <definedName name="dc" localSheetId="13">#REF!</definedName>
    <definedName name="dc" localSheetId="14">#REF!</definedName>
    <definedName name="dc" localSheetId="15">#REF!</definedName>
    <definedName name="dc" localSheetId="16">#REF!</definedName>
    <definedName name="dc" localSheetId="17">#REF!</definedName>
    <definedName name="dc" localSheetId="18">#REF!</definedName>
    <definedName name="dc" localSheetId="19">#REF!</definedName>
    <definedName name="dc" localSheetId="20">#REF!</definedName>
    <definedName name="dc" localSheetId="21">#REF!</definedName>
    <definedName name="dc" localSheetId="22">#REF!</definedName>
    <definedName name="dc" localSheetId="23">#REF!</definedName>
    <definedName name="dc" localSheetId="24">#REF!</definedName>
    <definedName name="dc" localSheetId="25">#REF!</definedName>
    <definedName name="dc" localSheetId="26">#REF!</definedName>
    <definedName name="dc" localSheetId="27">#REF!</definedName>
    <definedName name="dc" localSheetId="28">#REF!</definedName>
    <definedName name="dc" localSheetId="29">#REF!</definedName>
    <definedName name="dc" localSheetId="30">#REF!</definedName>
    <definedName name="dc" localSheetId="31">#REF!</definedName>
    <definedName name="dc" localSheetId="32">#REF!</definedName>
    <definedName name="dc" localSheetId="33">#REF!</definedName>
    <definedName name="dc" localSheetId="34">#REF!</definedName>
    <definedName name="dc" localSheetId="1">#REF!</definedName>
    <definedName name="dc" localSheetId="2">#REF!</definedName>
    <definedName name="dc" localSheetId="3">#REF!</definedName>
    <definedName name="dc" localSheetId="44">#REF!</definedName>
    <definedName name="dc" localSheetId="36">#REF!</definedName>
    <definedName name="dc" localSheetId="35">#REF!</definedName>
    <definedName name="dc">#REF!</definedName>
    <definedName name="DEFAULT" localSheetId="4">[1]INICIO!$AA$10</definedName>
    <definedName name="DEFAULT" localSheetId="5">[1]INICIO!$AA$10</definedName>
    <definedName name="DEFAULT" localSheetId="6">[1]INICIO!$AA$10</definedName>
    <definedName name="DEFAULT" localSheetId="7">[1]INICIO!$AA$10</definedName>
    <definedName name="DEFAULT" localSheetId="8">[1]INICIO!$AA$10</definedName>
    <definedName name="DEFAULT" localSheetId="9">[1]INICIO!$AA$10</definedName>
    <definedName name="DEFAULT" localSheetId="10">[1]INICIO!$AA$10</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15">[1]INICIO!$AA$10</definedName>
    <definedName name="DEFAULT" localSheetId="16">[1]INICIO!$AA$10</definedName>
    <definedName name="DEFAULT" localSheetId="17">[1]INICIO!$AA$10</definedName>
    <definedName name="DEFAULT" localSheetId="18">[1]INICIO!$AA$10</definedName>
    <definedName name="DEFAULT" localSheetId="19">[1]INICIO!$AA$10</definedName>
    <definedName name="DEFAULT" localSheetId="20">[1]INICIO!$AA$10</definedName>
    <definedName name="DEFAULT" localSheetId="21">[1]INICIO!$AA$10</definedName>
    <definedName name="DEFAULT" localSheetId="22">[1]INICIO!$AA$10</definedName>
    <definedName name="DEFAULT" localSheetId="23">[1]INICIO!$AA$10</definedName>
    <definedName name="DEFAULT" localSheetId="24">[1]INICIO!$AA$10</definedName>
    <definedName name="DEFAULT" localSheetId="25">[1]INICIO!$AA$10</definedName>
    <definedName name="DEFAULT" localSheetId="26">[1]INICIO!$AA$10</definedName>
    <definedName name="DEFAULT" localSheetId="27">[1]INICIO!$AA$10</definedName>
    <definedName name="DEFAULT" localSheetId="28">[1]INICIO!$AA$10</definedName>
    <definedName name="DEFAULT" localSheetId="29">[1]INICIO!$AA$10</definedName>
    <definedName name="DEFAULT" localSheetId="30">[2]INICIO!$AA$10</definedName>
    <definedName name="DEFAULT" localSheetId="31">[2]INICIO!$AA$10</definedName>
    <definedName name="DEFAULT" localSheetId="32">[2]INICIO!$AA$10</definedName>
    <definedName name="DEFAULT" localSheetId="33">[2]INICIO!$AA$10</definedName>
    <definedName name="DEFAULT" localSheetId="34">[2]INICIO!$AA$10</definedName>
    <definedName name="DEFAULT" localSheetId="1">[1]INICIO!$AA$10</definedName>
    <definedName name="DEFAULT" localSheetId="2">[1]INICIO!$AA$10</definedName>
    <definedName name="DEFAULT" localSheetId="3">[1]INICIO!$AA$10</definedName>
    <definedName name="DEFAULT" localSheetId="36">[4]INICIO!$AA$10</definedName>
    <definedName name="DEFAULT" localSheetId="35">[1]INICIO!$AA$10</definedName>
    <definedName name="DEFAULT">[1]INICIO!$AA$10</definedName>
    <definedName name="DEUDA" localSheetId="4">#REF!</definedName>
    <definedName name="DEUDA" localSheetId="5">#REF!</definedName>
    <definedName name="DEUDA" localSheetId="6">#REF!</definedName>
    <definedName name="DEUDA" localSheetId="7">#REF!</definedName>
    <definedName name="DEUDA" localSheetId="8">#REF!</definedName>
    <definedName name="DEUDA" localSheetId="9">#REF!</definedName>
    <definedName name="DEUDA" localSheetId="10">#REF!</definedName>
    <definedName name="DEUDA" localSheetId="11">#REF!</definedName>
    <definedName name="DEUDA" localSheetId="12">#REF!</definedName>
    <definedName name="DEUDA" localSheetId="13">#REF!</definedName>
    <definedName name="DEUDA" localSheetId="14">#REF!</definedName>
    <definedName name="DEUDA" localSheetId="15">#REF!</definedName>
    <definedName name="DEUDA" localSheetId="16">#REF!</definedName>
    <definedName name="DEUDA" localSheetId="17">#REF!</definedName>
    <definedName name="DEUDA" localSheetId="18">#REF!</definedName>
    <definedName name="DEUDA" localSheetId="19">#REF!</definedName>
    <definedName name="DEUDA" localSheetId="20">#REF!</definedName>
    <definedName name="DEUDA" localSheetId="21">#REF!</definedName>
    <definedName name="DEUDA" localSheetId="22">#REF!</definedName>
    <definedName name="DEUDA" localSheetId="23">#REF!</definedName>
    <definedName name="DEUDA" localSheetId="24">#REF!</definedName>
    <definedName name="DEUDA" localSheetId="25">#REF!</definedName>
    <definedName name="DEUDA" localSheetId="26">#REF!</definedName>
    <definedName name="DEUDA" localSheetId="27">#REF!</definedName>
    <definedName name="DEUDA" localSheetId="28">#REF!</definedName>
    <definedName name="DEUDA" localSheetId="29">#REF!</definedName>
    <definedName name="DEUDA" localSheetId="30">#REF!</definedName>
    <definedName name="DEUDA" localSheetId="31">#REF!</definedName>
    <definedName name="DEUDA" localSheetId="32">#REF!</definedName>
    <definedName name="DEUDA" localSheetId="33">#REF!</definedName>
    <definedName name="DEUDA" localSheetId="34">#REF!</definedName>
    <definedName name="DEUDA" localSheetId="1">#REF!</definedName>
    <definedName name="DEUDA" localSheetId="2">#REF!</definedName>
    <definedName name="DEUDA" localSheetId="3">#REF!</definedName>
    <definedName name="DEUDA" localSheetId="44">#REF!</definedName>
    <definedName name="DEUDA" localSheetId="36">#REF!</definedName>
    <definedName name="DEUDA" localSheetId="35">#REF!</definedName>
    <definedName name="DEUDA">#REF!</definedName>
    <definedName name="egvb" localSheetId="4">#REF!</definedName>
    <definedName name="egvb" localSheetId="5">#REF!</definedName>
    <definedName name="egvb" localSheetId="6">#REF!</definedName>
    <definedName name="egvb" localSheetId="7">#REF!</definedName>
    <definedName name="egvb" localSheetId="8">#REF!</definedName>
    <definedName name="egvb" localSheetId="9">#REF!</definedName>
    <definedName name="egvb" localSheetId="10">#REF!</definedName>
    <definedName name="egvb" localSheetId="11">#REF!</definedName>
    <definedName name="egvb" localSheetId="12">#REF!</definedName>
    <definedName name="egvb" localSheetId="13">#REF!</definedName>
    <definedName name="egvb" localSheetId="14">#REF!</definedName>
    <definedName name="egvb" localSheetId="15">#REF!</definedName>
    <definedName name="egvb" localSheetId="16">#REF!</definedName>
    <definedName name="egvb" localSheetId="17">#REF!</definedName>
    <definedName name="egvb" localSheetId="18">#REF!</definedName>
    <definedName name="egvb" localSheetId="19">#REF!</definedName>
    <definedName name="egvb" localSheetId="20">#REF!</definedName>
    <definedName name="egvb" localSheetId="21">#REF!</definedName>
    <definedName name="egvb" localSheetId="22">#REF!</definedName>
    <definedName name="egvb" localSheetId="23">#REF!</definedName>
    <definedName name="egvb" localSheetId="24">#REF!</definedName>
    <definedName name="egvb" localSheetId="25">#REF!</definedName>
    <definedName name="egvb" localSheetId="26">#REF!</definedName>
    <definedName name="egvb" localSheetId="27">#REF!</definedName>
    <definedName name="egvb" localSheetId="28">#REF!</definedName>
    <definedName name="egvb" localSheetId="29">#REF!</definedName>
    <definedName name="egvb" localSheetId="30">#REF!</definedName>
    <definedName name="egvb" localSheetId="31">#REF!</definedName>
    <definedName name="egvb" localSheetId="32">#REF!</definedName>
    <definedName name="egvb" localSheetId="33">#REF!</definedName>
    <definedName name="egvb" localSheetId="34">#REF!</definedName>
    <definedName name="egvb" localSheetId="1">#REF!</definedName>
    <definedName name="egvb" localSheetId="2">#REF!</definedName>
    <definedName name="egvb" localSheetId="3">#REF!</definedName>
    <definedName name="egvb" localSheetId="44">#REF!</definedName>
    <definedName name="egvb" localSheetId="36">#REF!</definedName>
    <definedName name="egvb" localSheetId="35">#REF!</definedName>
    <definedName name="egvb">#REF!</definedName>
    <definedName name="EJER" localSheetId="4">#REF!</definedName>
    <definedName name="EJER" localSheetId="5">#REF!</definedName>
    <definedName name="EJER" localSheetId="6">#REF!</definedName>
    <definedName name="EJER" localSheetId="7">#REF!</definedName>
    <definedName name="EJER" localSheetId="8">#REF!</definedName>
    <definedName name="EJER" localSheetId="9">#REF!</definedName>
    <definedName name="EJER" localSheetId="10">#REF!</definedName>
    <definedName name="EJER" localSheetId="11">#REF!</definedName>
    <definedName name="EJER" localSheetId="12">#REF!</definedName>
    <definedName name="EJER" localSheetId="13">#REF!</definedName>
    <definedName name="EJER" localSheetId="14">#REF!</definedName>
    <definedName name="EJER" localSheetId="15">#REF!</definedName>
    <definedName name="EJER" localSheetId="16">#REF!</definedName>
    <definedName name="EJER" localSheetId="17">#REF!</definedName>
    <definedName name="EJER" localSheetId="18">#REF!</definedName>
    <definedName name="EJER" localSheetId="19">#REF!</definedName>
    <definedName name="EJER" localSheetId="20">#REF!</definedName>
    <definedName name="EJER" localSheetId="21">#REF!</definedName>
    <definedName name="EJER" localSheetId="22">#REF!</definedName>
    <definedName name="EJER" localSheetId="23">#REF!</definedName>
    <definedName name="EJER" localSheetId="24">#REF!</definedName>
    <definedName name="EJER" localSheetId="25">#REF!</definedName>
    <definedName name="EJER" localSheetId="26">#REF!</definedName>
    <definedName name="EJER" localSheetId="27">#REF!</definedName>
    <definedName name="EJER" localSheetId="28">#REF!</definedName>
    <definedName name="EJER" localSheetId="29">#REF!</definedName>
    <definedName name="EJER" localSheetId="30">#REF!</definedName>
    <definedName name="EJER" localSheetId="31">#REF!</definedName>
    <definedName name="EJER" localSheetId="32">#REF!</definedName>
    <definedName name="EJER" localSheetId="33">#REF!</definedName>
    <definedName name="EJER" localSheetId="34">#REF!</definedName>
    <definedName name="EJER" localSheetId="1">#REF!</definedName>
    <definedName name="EJER" localSheetId="2">#REF!</definedName>
    <definedName name="EJER" localSheetId="3">#REF!</definedName>
    <definedName name="EJER" localSheetId="44">#REF!</definedName>
    <definedName name="EJER" localSheetId="36">#REF!</definedName>
    <definedName name="EJER" localSheetId="35">#REF!</definedName>
    <definedName name="EJER">#REF!</definedName>
    <definedName name="EJES" localSheetId="4">[1]INICIO!$Y$151:$Y$157</definedName>
    <definedName name="EJES" localSheetId="5">[1]INICIO!$Y$151:$Y$157</definedName>
    <definedName name="EJES" localSheetId="6">[1]INICIO!$Y$151:$Y$157</definedName>
    <definedName name="EJES" localSheetId="7">[1]INICIO!$Y$151:$Y$157</definedName>
    <definedName name="EJES" localSheetId="8">[1]INICIO!$Y$151:$Y$157</definedName>
    <definedName name="EJES" localSheetId="9">[1]INICIO!$Y$151:$Y$157</definedName>
    <definedName name="EJES" localSheetId="10">[1]INICIO!$Y$151:$Y$157</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15">[1]INICIO!$Y$151:$Y$157</definedName>
    <definedName name="EJES" localSheetId="16">[1]INICIO!$Y$151:$Y$157</definedName>
    <definedName name="EJES" localSheetId="17">[1]INICIO!$Y$151:$Y$157</definedName>
    <definedName name="EJES" localSheetId="18">[1]INICIO!$Y$151:$Y$157</definedName>
    <definedName name="EJES" localSheetId="19">[1]INICIO!$Y$151:$Y$157</definedName>
    <definedName name="EJES" localSheetId="20">[1]INICIO!$Y$151:$Y$157</definedName>
    <definedName name="EJES" localSheetId="21">[1]INICIO!$Y$151:$Y$157</definedName>
    <definedName name="EJES" localSheetId="22">[1]INICIO!$Y$151:$Y$157</definedName>
    <definedName name="EJES" localSheetId="23">[1]INICIO!$Y$151:$Y$157</definedName>
    <definedName name="EJES" localSheetId="24">[1]INICIO!$Y$151:$Y$157</definedName>
    <definedName name="EJES" localSheetId="25">[1]INICIO!$Y$151:$Y$157</definedName>
    <definedName name="EJES" localSheetId="26">[1]INICIO!$Y$151:$Y$157</definedName>
    <definedName name="EJES" localSheetId="27">[1]INICIO!$Y$151:$Y$157</definedName>
    <definedName name="EJES" localSheetId="28">[1]INICIO!$Y$151:$Y$157</definedName>
    <definedName name="EJES" localSheetId="29">[1]INICIO!$Y$151:$Y$157</definedName>
    <definedName name="EJES" localSheetId="30">[2]INICIO!$Y$151:$Y$157</definedName>
    <definedName name="EJES" localSheetId="31">[2]INICIO!$Y$151:$Y$157</definedName>
    <definedName name="EJES" localSheetId="32">[2]INICIO!$Y$151:$Y$157</definedName>
    <definedName name="EJES" localSheetId="33">[2]INICIO!$Y$151:$Y$157</definedName>
    <definedName name="EJES" localSheetId="34">[2]INICIO!$Y$151:$Y$157</definedName>
    <definedName name="EJES" localSheetId="1">[1]INICIO!$Y$151:$Y$157</definedName>
    <definedName name="EJES" localSheetId="2">[1]INICIO!$Y$151:$Y$157</definedName>
    <definedName name="EJES" localSheetId="3">[1]INICIO!$Y$151:$Y$157</definedName>
    <definedName name="EJES" localSheetId="36">[4]INICIO!$Y$151:$Y$157</definedName>
    <definedName name="EJES" localSheetId="35">[1]INICIO!$Y$151:$Y$157</definedName>
    <definedName name="EJES">[1]INICIO!$Y$151:$Y$157</definedName>
    <definedName name="ENFPEM" localSheetId="4">#REF!</definedName>
    <definedName name="ENFPEM" localSheetId="5">#REF!</definedName>
    <definedName name="ENFPEM" localSheetId="6">#REF!</definedName>
    <definedName name="ENFPEM" localSheetId="7">#REF!</definedName>
    <definedName name="ENFPEM" localSheetId="8">#REF!</definedName>
    <definedName name="ENFPEM" localSheetId="9">#REF!</definedName>
    <definedName name="ENFPEM" localSheetId="10">#REF!</definedName>
    <definedName name="ENFPEM" localSheetId="11">#REF!</definedName>
    <definedName name="ENFPEM" localSheetId="12">#REF!</definedName>
    <definedName name="ENFPEM" localSheetId="13">#REF!</definedName>
    <definedName name="ENFPEM" localSheetId="14">#REF!</definedName>
    <definedName name="ENFPEM" localSheetId="15">#REF!</definedName>
    <definedName name="ENFPEM" localSheetId="16">#REF!</definedName>
    <definedName name="ENFPEM" localSheetId="17">#REF!</definedName>
    <definedName name="ENFPEM" localSheetId="18">#REF!</definedName>
    <definedName name="ENFPEM" localSheetId="19">#REF!</definedName>
    <definedName name="ENFPEM" localSheetId="20">#REF!</definedName>
    <definedName name="ENFPEM" localSheetId="21">#REF!</definedName>
    <definedName name="ENFPEM" localSheetId="22">#REF!</definedName>
    <definedName name="ENFPEM" localSheetId="23">#REF!</definedName>
    <definedName name="ENFPEM" localSheetId="24">#REF!</definedName>
    <definedName name="ENFPEM" localSheetId="25">#REF!</definedName>
    <definedName name="ENFPEM" localSheetId="26">#REF!</definedName>
    <definedName name="ENFPEM" localSheetId="27">#REF!</definedName>
    <definedName name="ENFPEM" localSheetId="28">#REF!</definedName>
    <definedName name="ENFPEM" localSheetId="29">#REF!</definedName>
    <definedName name="ENFPEM" localSheetId="31">#REF!</definedName>
    <definedName name="ENFPEM" localSheetId="32">#REF!</definedName>
    <definedName name="ENFPEM" localSheetId="33">#REF!</definedName>
    <definedName name="ENFPEM" localSheetId="34">#REF!</definedName>
    <definedName name="ENFPEM" localSheetId="1">#REF!</definedName>
    <definedName name="ENFPEM" localSheetId="2">#REF!</definedName>
    <definedName name="ENFPEM" localSheetId="3">#REF!</definedName>
    <definedName name="ENFPEM" localSheetId="44">#REF!</definedName>
    <definedName name="ENFPEM" localSheetId="36">#REF!</definedName>
    <definedName name="ENFPEM" localSheetId="35">#REF!</definedName>
    <definedName name="ENFPEM">#REF!</definedName>
    <definedName name="FIDCOS" localSheetId="4">[1]INICIO!$DH$5:$DI$96</definedName>
    <definedName name="FIDCOS" localSheetId="5">[1]INICIO!$DH$5:$DI$96</definedName>
    <definedName name="FIDCOS" localSheetId="6">[1]INICIO!$DH$5:$DI$96</definedName>
    <definedName name="FIDCOS" localSheetId="7">[1]INICIO!$DH$5:$DI$96</definedName>
    <definedName name="FIDCOS" localSheetId="8">[1]INICIO!$DH$5:$DI$96</definedName>
    <definedName name="FIDCOS" localSheetId="9">[1]INICIO!$DH$5:$DI$96</definedName>
    <definedName name="FIDCOS" localSheetId="10">[1]INICIO!$DH$5:$DI$96</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15">[1]INICIO!$DH$5:$DI$96</definedName>
    <definedName name="FIDCOS" localSheetId="16">[1]INICIO!$DH$5:$DI$96</definedName>
    <definedName name="FIDCOS" localSheetId="17">[1]INICIO!$DH$5:$DI$96</definedName>
    <definedName name="FIDCOS" localSheetId="18">[1]INICIO!$DH$5:$DI$96</definedName>
    <definedName name="FIDCOS" localSheetId="19">[1]INICIO!$DH$5:$DI$96</definedName>
    <definedName name="FIDCOS" localSheetId="20">[1]INICIO!$DH$5:$DI$96</definedName>
    <definedName name="FIDCOS" localSheetId="21">[1]INICIO!$DH$5:$DI$96</definedName>
    <definedName name="FIDCOS" localSheetId="22">[1]INICIO!$DH$5:$DI$96</definedName>
    <definedName name="FIDCOS" localSheetId="23">[1]INICIO!$DH$5:$DI$96</definedName>
    <definedName name="FIDCOS" localSheetId="24">[1]INICIO!$DH$5:$DI$96</definedName>
    <definedName name="FIDCOS" localSheetId="25">[1]INICIO!$DH$5:$DI$96</definedName>
    <definedName name="FIDCOS" localSheetId="26">[1]INICIO!$DH$5:$DI$96</definedName>
    <definedName name="FIDCOS" localSheetId="27">[1]INICIO!$DH$5:$DI$96</definedName>
    <definedName name="FIDCOS" localSheetId="28">[1]INICIO!$DH$5:$DI$96</definedName>
    <definedName name="FIDCOS" localSheetId="29">[1]INICIO!$DH$5:$DI$96</definedName>
    <definedName name="FIDCOS" localSheetId="30">[2]INICIO!$DH$5:$DI$96</definedName>
    <definedName name="FIDCOS" localSheetId="31">[2]INICIO!$DH$5:$DI$96</definedName>
    <definedName name="FIDCOS" localSheetId="32">[2]INICIO!$DH$5:$DI$96</definedName>
    <definedName name="FIDCOS" localSheetId="33">[2]INICIO!$DH$5:$DI$96</definedName>
    <definedName name="FIDCOS" localSheetId="34">[2]INICIO!$DH$5:$DI$96</definedName>
    <definedName name="FIDCOS" localSheetId="1">[1]INICIO!$DH$5:$DI$96</definedName>
    <definedName name="FIDCOS" localSheetId="2">[1]INICIO!$DH$5:$DI$96</definedName>
    <definedName name="FIDCOS" localSheetId="3">[1]INICIO!$DH$5:$DI$96</definedName>
    <definedName name="FIDCOS" localSheetId="36">[4]INICIO!$DH$5:$DI$96</definedName>
    <definedName name="FIDCOS" localSheetId="35">[1]INICIO!$DH$5:$DI$96</definedName>
    <definedName name="FIDCOS">[1]INICIO!$DH$5:$DI$96</definedName>
    <definedName name="FPC" localSheetId="4">[1]INICIO!$DE$5:$DF$96</definedName>
    <definedName name="FPC" localSheetId="5">[1]INICIO!$DE$5:$DF$96</definedName>
    <definedName name="FPC" localSheetId="6">[1]INICIO!$DE$5:$DF$96</definedName>
    <definedName name="FPC" localSheetId="7">[1]INICIO!$DE$5:$DF$96</definedName>
    <definedName name="FPC" localSheetId="8">[1]INICIO!$DE$5:$DF$96</definedName>
    <definedName name="FPC" localSheetId="9">[1]INICIO!$DE$5:$DF$96</definedName>
    <definedName name="FPC" localSheetId="10">[1]INICIO!$DE$5:$DF$96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15">[1]INICIO!$DE$5:$DF$96</definedName>
    <definedName name="FPC" localSheetId="16">[1]INICIO!$DE$5:$DF$96</definedName>
    <definedName name="FPC" localSheetId="17">[1]INICIO!$DE$5:$DF$96</definedName>
    <definedName name="FPC" localSheetId="18">[1]INICIO!$DE$5:$DF$96</definedName>
    <definedName name="FPC" localSheetId="19">[1]INICIO!$DE$5:$DF$96</definedName>
    <definedName name="FPC" localSheetId="20">[1]INICIO!$DE$5:$DF$96</definedName>
    <definedName name="FPC" localSheetId="21">[1]INICIO!$DE$5:$DF$96</definedName>
    <definedName name="FPC" localSheetId="22">[1]INICIO!$DE$5:$DF$96</definedName>
    <definedName name="FPC" localSheetId="23">[1]INICIO!$DE$5:$DF$96</definedName>
    <definedName name="FPC" localSheetId="24">[1]INICIO!$DE$5:$DF$96</definedName>
    <definedName name="FPC" localSheetId="25">[1]INICIO!$DE$5:$DF$96</definedName>
    <definedName name="FPC" localSheetId="26">[1]INICIO!$DE$5:$DF$96</definedName>
    <definedName name="FPC" localSheetId="27">[1]INICIO!$DE$5:$DF$96</definedName>
    <definedName name="FPC" localSheetId="28">[1]INICIO!$DE$5:$DF$96</definedName>
    <definedName name="FPC" localSheetId="29">[1]INICIO!$DE$5:$DF$96</definedName>
    <definedName name="FPC" localSheetId="30">[2]INICIO!$DE$5:$DF$96</definedName>
    <definedName name="FPC" localSheetId="31">[2]INICIO!$DE$5:$DF$96</definedName>
    <definedName name="FPC" localSheetId="32">[2]INICIO!$DE$5:$DF$96</definedName>
    <definedName name="FPC" localSheetId="33">[2]INICIO!$DE$5:$DF$96</definedName>
    <definedName name="FPC" localSheetId="34">[2]INICIO!$DE$5:$DF$96</definedName>
    <definedName name="FPC" localSheetId="1">[1]INICIO!$DE$5:$DF$96</definedName>
    <definedName name="FPC" localSheetId="2">[1]INICIO!$DE$5:$DF$96</definedName>
    <definedName name="FPC" localSheetId="3">[1]INICIO!$DE$5:$DF$96</definedName>
    <definedName name="FPC" localSheetId="36">[4]INICIO!$DE$5:$DF$96</definedName>
    <definedName name="FPC" localSheetId="35">[1]INICIO!$DE$5:$DF$96</definedName>
    <definedName name="FPC">[1]INICIO!$DE$5:$DF$96</definedName>
    <definedName name="gasto_gci" localSheetId="4">[1]INICIO!$AO$48:$AO$49</definedName>
    <definedName name="gasto_gci" localSheetId="5">[1]INICIO!$AO$48:$AO$49</definedName>
    <definedName name="gasto_gci" localSheetId="6">[1]INICIO!$AO$48:$AO$49</definedName>
    <definedName name="gasto_gci" localSheetId="7">[1]INICIO!$AO$48:$AO$49</definedName>
    <definedName name="gasto_gci" localSheetId="8">[1]INICIO!$AO$48:$AO$49</definedName>
    <definedName name="gasto_gci" localSheetId="9">[1]INICIO!$AO$48:$AO$49</definedName>
    <definedName name="gasto_gci" localSheetId="10">[1]INICIO!$AO$48:$AO$49</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15">[1]INICIO!$AO$48:$AO$49</definedName>
    <definedName name="gasto_gci" localSheetId="16">[1]INICIO!$AO$48:$AO$49</definedName>
    <definedName name="gasto_gci" localSheetId="17">[1]INICIO!$AO$48:$AO$49</definedName>
    <definedName name="gasto_gci" localSheetId="18">[1]INICIO!$AO$48:$AO$49</definedName>
    <definedName name="gasto_gci" localSheetId="19">[1]INICIO!$AO$48:$AO$49</definedName>
    <definedName name="gasto_gci" localSheetId="20">[1]INICIO!$AO$48:$AO$49</definedName>
    <definedName name="gasto_gci" localSheetId="21">[1]INICIO!$AO$48:$AO$49</definedName>
    <definedName name="gasto_gci" localSheetId="22">[1]INICIO!$AO$48:$AO$49</definedName>
    <definedName name="gasto_gci" localSheetId="23">[1]INICIO!$AO$48:$AO$49</definedName>
    <definedName name="gasto_gci" localSheetId="24">[1]INICIO!$AO$48:$AO$49</definedName>
    <definedName name="gasto_gci" localSheetId="25">[1]INICIO!$AO$48:$AO$49</definedName>
    <definedName name="gasto_gci" localSheetId="26">[1]INICIO!$AO$48:$AO$49</definedName>
    <definedName name="gasto_gci" localSheetId="27">[1]INICIO!$AO$48:$AO$49</definedName>
    <definedName name="gasto_gci" localSheetId="28">[1]INICIO!$AO$48:$AO$49</definedName>
    <definedName name="gasto_gci" localSheetId="29">[1]INICIO!$AO$48:$AO$49</definedName>
    <definedName name="gasto_gci" localSheetId="30">[2]INICIO!$AO$48:$AO$49</definedName>
    <definedName name="gasto_gci" localSheetId="31">[2]INICIO!$AO$48:$AO$49</definedName>
    <definedName name="gasto_gci" localSheetId="32">[2]INICIO!$AO$48:$AO$49</definedName>
    <definedName name="gasto_gci" localSheetId="33">[2]INICIO!$AO$48:$AO$49</definedName>
    <definedName name="gasto_gci" localSheetId="34">[2]INICIO!$AO$48:$AO$49</definedName>
    <definedName name="gasto_gci" localSheetId="1">[1]INICIO!$AO$48:$AO$49</definedName>
    <definedName name="gasto_gci" localSheetId="2">[1]INICIO!$AO$48:$AO$49</definedName>
    <definedName name="gasto_gci" localSheetId="3">[1]INICIO!$AO$48:$AO$49</definedName>
    <definedName name="gasto_gci" localSheetId="36">[4]INICIO!$AO$48:$AO$49</definedName>
    <definedName name="gasto_gci" localSheetId="35">[1]INICIO!$AO$48:$AO$49</definedName>
    <definedName name="gasto_gci">[1]INICIO!$AO$48:$AO$49</definedName>
    <definedName name="KEY" localSheetId="35">[8]cats!$A$1:$B$9</definedName>
    <definedName name="KEY">[9]cats!$A$1:$B$9</definedName>
    <definedName name="LABEL" localSheetId="4">[5]INICIO!$AY$5:$AZ$97</definedName>
    <definedName name="LABEL" localSheetId="5">[5]INICIO!$AY$5:$AZ$97</definedName>
    <definedName name="LABEL" localSheetId="6">[5]INICIO!$AY$5:$AZ$97</definedName>
    <definedName name="LABEL" localSheetId="7">[5]INICIO!$AY$5:$AZ$97</definedName>
    <definedName name="LABEL" localSheetId="8">[5]INICIO!$AY$5:$AZ$97</definedName>
    <definedName name="LABEL" localSheetId="9">[5]INICIO!$AY$5:$AZ$97</definedName>
    <definedName name="LABEL" localSheetId="10">[5]INICIO!$AY$5:$AZ$97</definedName>
    <definedName name="LABEL" localSheetId="11">[5]INICIO!$AY$5:$AZ$97</definedName>
    <definedName name="LABEL" localSheetId="12">[5]INICIO!$AY$5:$AZ$97</definedName>
    <definedName name="LABEL" localSheetId="13">[5]INICIO!$AY$5:$AZ$97</definedName>
    <definedName name="LABEL" localSheetId="14">[5]INICIO!$AY$5:$AZ$97</definedName>
    <definedName name="LABEL" localSheetId="15">[5]INICIO!$AY$5:$AZ$97</definedName>
    <definedName name="LABEL" localSheetId="16">[5]INICIO!$AY$5:$AZ$97</definedName>
    <definedName name="LABEL" localSheetId="17">[5]INICIO!$AY$5:$AZ$97</definedName>
    <definedName name="LABEL" localSheetId="18">[5]INICIO!$AY$5:$AZ$97</definedName>
    <definedName name="LABEL" localSheetId="19">[5]INICIO!$AY$5:$AZ$97</definedName>
    <definedName name="LABEL" localSheetId="20">[5]INICIO!$AY$5:$AZ$97</definedName>
    <definedName name="LABEL" localSheetId="21">[5]INICIO!$AY$5:$AZ$97</definedName>
    <definedName name="LABEL" localSheetId="22">[5]INICIO!$AY$5:$AZ$97</definedName>
    <definedName name="LABEL" localSheetId="23">[5]INICIO!$AY$5:$AZ$97</definedName>
    <definedName name="LABEL" localSheetId="24">[5]INICIO!$AY$5:$AZ$97</definedName>
    <definedName name="LABEL" localSheetId="25">[5]INICIO!$AY$5:$AZ$97</definedName>
    <definedName name="LABEL" localSheetId="26">[5]INICIO!$AY$5:$AZ$97</definedName>
    <definedName name="LABEL" localSheetId="27">[5]INICIO!$AY$5:$AZ$97</definedName>
    <definedName name="LABEL" localSheetId="28">[5]INICIO!$AY$5:$AZ$97</definedName>
    <definedName name="LABEL" localSheetId="29">[5]INICIO!$AY$5:$AZ$97</definedName>
    <definedName name="LABEL" localSheetId="30">[6]INICIO!$AY$5:$AZ$97</definedName>
    <definedName name="LABEL" localSheetId="31">[6]INICIO!$AY$5:$AZ$97</definedName>
    <definedName name="LABEL" localSheetId="32">[6]INICIO!$AY$5:$AZ$97</definedName>
    <definedName name="LABEL" localSheetId="33">[6]INICIO!$AY$5:$AZ$97</definedName>
    <definedName name="LABEL" localSheetId="34">[6]INICIO!$AY$5:$AZ$97</definedName>
    <definedName name="LABEL" localSheetId="42">[3]INICIO!$AY$5:$AZ$97</definedName>
    <definedName name="LABEL" localSheetId="1">[5]INICIO!$AY$5:$AZ$97</definedName>
    <definedName name="LABEL" localSheetId="2">[5]INICIO!$AY$5:$AZ$97</definedName>
    <definedName name="LABEL" localSheetId="3">[5]INICIO!$AY$5:$AZ$97</definedName>
    <definedName name="LABEL" localSheetId="36">[7]INICIO!$AY$5:$AZ$97</definedName>
    <definedName name="LABEL" localSheetId="35">[5]INICIO!$AY$5:$AZ$97</definedName>
    <definedName name="LABEL">[5]INICIO!$AY$5:$AZ$97</definedName>
    <definedName name="label1g" localSheetId="4">[1]INICIO!$AA$19</definedName>
    <definedName name="label1g" localSheetId="5">[1]INICIO!$AA$19</definedName>
    <definedName name="label1g" localSheetId="6">[1]INICIO!$AA$19</definedName>
    <definedName name="label1g" localSheetId="7">[1]INICIO!$AA$19</definedName>
    <definedName name="label1g" localSheetId="8">[1]INICIO!$AA$19</definedName>
    <definedName name="label1g" localSheetId="9">[1]INICIO!$AA$19</definedName>
    <definedName name="label1g" localSheetId="10">[1]INICIO!$AA$19</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15">[1]INICIO!$AA$19</definedName>
    <definedName name="label1g" localSheetId="16">[1]INICIO!$AA$19</definedName>
    <definedName name="label1g" localSheetId="17">[1]INICIO!$AA$19</definedName>
    <definedName name="label1g" localSheetId="18">[1]INICIO!$AA$19</definedName>
    <definedName name="label1g" localSheetId="19">[1]INICIO!$AA$19</definedName>
    <definedName name="label1g" localSheetId="20">[1]INICIO!$AA$19</definedName>
    <definedName name="label1g" localSheetId="21">[1]INICIO!$AA$19</definedName>
    <definedName name="label1g" localSheetId="22">[1]INICIO!$AA$19</definedName>
    <definedName name="label1g" localSheetId="23">[1]INICIO!$AA$19</definedName>
    <definedName name="label1g" localSheetId="24">[1]INICIO!$AA$19</definedName>
    <definedName name="label1g" localSheetId="25">[1]INICIO!$AA$19</definedName>
    <definedName name="label1g" localSheetId="26">[1]INICIO!$AA$19</definedName>
    <definedName name="label1g" localSheetId="27">[1]INICIO!$AA$19</definedName>
    <definedName name="label1g" localSheetId="28">[1]INICIO!$AA$19</definedName>
    <definedName name="label1g" localSheetId="29">[1]INICIO!$AA$19</definedName>
    <definedName name="label1g" localSheetId="30">[2]INICIO!$AA$19</definedName>
    <definedName name="label1g" localSheetId="31">[2]INICIO!$AA$19</definedName>
    <definedName name="label1g" localSheetId="32">[2]INICIO!$AA$19</definedName>
    <definedName name="label1g" localSheetId="33">[2]INICIO!$AA$19</definedName>
    <definedName name="label1g" localSheetId="34">[2]INICIO!$AA$19</definedName>
    <definedName name="label1g" localSheetId="1">[1]INICIO!$AA$19</definedName>
    <definedName name="label1g" localSheetId="2">[1]INICIO!$AA$19</definedName>
    <definedName name="label1g" localSheetId="3">[1]INICIO!$AA$19</definedName>
    <definedName name="label1g" localSheetId="36">[4]INICIO!$AA$19</definedName>
    <definedName name="label1g" localSheetId="35">[1]INICIO!$AA$19</definedName>
    <definedName name="label1g">[1]INICIO!$AA$19</definedName>
    <definedName name="label1S" localSheetId="4">[1]INICIO!$AA$22</definedName>
    <definedName name="label1S" localSheetId="5">[1]INICIO!$AA$22</definedName>
    <definedName name="label1S" localSheetId="6">[1]INICIO!$AA$22</definedName>
    <definedName name="label1S" localSheetId="7">[1]INICIO!$AA$22</definedName>
    <definedName name="label1S" localSheetId="8">[1]INICIO!$AA$22</definedName>
    <definedName name="label1S" localSheetId="9">[1]INICIO!$AA$22</definedName>
    <definedName name="label1S" localSheetId="10">[1]INICIO!$AA$22</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15">[1]INICIO!$AA$22</definedName>
    <definedName name="label1S" localSheetId="16">[1]INICIO!$AA$22</definedName>
    <definedName name="label1S" localSheetId="17">[1]INICIO!$AA$22</definedName>
    <definedName name="label1S" localSheetId="18">[1]INICIO!$AA$22</definedName>
    <definedName name="label1S" localSheetId="19">[1]INICIO!$AA$22</definedName>
    <definedName name="label1S" localSheetId="20">[1]INICIO!$AA$22</definedName>
    <definedName name="label1S" localSheetId="21">[1]INICIO!$AA$22</definedName>
    <definedName name="label1S" localSheetId="22">[1]INICIO!$AA$22</definedName>
    <definedName name="label1S" localSheetId="23">[1]INICIO!$AA$22</definedName>
    <definedName name="label1S" localSheetId="24">[1]INICIO!$AA$22</definedName>
    <definedName name="label1S" localSheetId="25">[1]INICIO!$AA$22</definedName>
    <definedName name="label1S" localSheetId="26">[1]INICIO!$AA$22</definedName>
    <definedName name="label1S" localSheetId="27">[1]INICIO!$AA$22</definedName>
    <definedName name="label1S" localSheetId="28">[1]INICIO!$AA$22</definedName>
    <definedName name="label1S" localSheetId="29">[1]INICIO!$AA$22</definedName>
    <definedName name="label1S" localSheetId="30">[2]INICIO!$AA$22</definedName>
    <definedName name="label1S" localSheetId="31">[2]INICIO!$AA$22</definedName>
    <definedName name="label1S" localSheetId="32">[2]INICIO!$AA$22</definedName>
    <definedName name="label1S" localSheetId="33">[2]INICIO!$AA$22</definedName>
    <definedName name="label1S" localSheetId="34">[2]INICIO!$AA$22</definedName>
    <definedName name="label1S" localSheetId="1">[1]INICIO!$AA$22</definedName>
    <definedName name="label1S" localSheetId="2">[1]INICIO!$AA$22</definedName>
    <definedName name="label1S" localSheetId="3">[1]INICIO!$AA$22</definedName>
    <definedName name="label1S" localSheetId="36">[4]INICIO!$AA$22</definedName>
    <definedName name="label1S" localSheetId="35">[1]INICIO!$AA$22</definedName>
    <definedName name="label1S">[1]INICIO!$AA$22</definedName>
    <definedName name="label2g" localSheetId="4">[1]INICIO!$AA$20</definedName>
    <definedName name="label2g" localSheetId="5">[1]INICIO!$AA$20</definedName>
    <definedName name="label2g" localSheetId="6">[1]INICIO!$AA$20</definedName>
    <definedName name="label2g" localSheetId="7">[1]INICIO!$AA$20</definedName>
    <definedName name="label2g" localSheetId="8">[1]INICIO!$AA$20</definedName>
    <definedName name="label2g" localSheetId="9">[1]INICIO!$AA$20</definedName>
    <definedName name="label2g" localSheetId="10">[1]INICIO!$AA$20</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15">[1]INICIO!$AA$20</definedName>
    <definedName name="label2g" localSheetId="16">[1]INICIO!$AA$20</definedName>
    <definedName name="label2g" localSheetId="17">[1]INICIO!$AA$20</definedName>
    <definedName name="label2g" localSheetId="18">[1]INICIO!$AA$20</definedName>
    <definedName name="label2g" localSheetId="19">[1]INICIO!$AA$20</definedName>
    <definedName name="label2g" localSheetId="20">[1]INICIO!$AA$20</definedName>
    <definedName name="label2g" localSheetId="21">[1]INICIO!$AA$20</definedName>
    <definedName name="label2g" localSheetId="22">[1]INICIO!$AA$20</definedName>
    <definedName name="label2g" localSheetId="23">[1]INICIO!$AA$20</definedName>
    <definedName name="label2g" localSheetId="24">[1]INICIO!$AA$20</definedName>
    <definedName name="label2g" localSheetId="25">[1]INICIO!$AA$20</definedName>
    <definedName name="label2g" localSheetId="26">[1]INICIO!$AA$20</definedName>
    <definedName name="label2g" localSheetId="27">[1]INICIO!$AA$20</definedName>
    <definedName name="label2g" localSheetId="28">[1]INICIO!$AA$20</definedName>
    <definedName name="label2g" localSheetId="29">[1]INICIO!$AA$20</definedName>
    <definedName name="label2g" localSheetId="30">[2]INICIO!$AA$20</definedName>
    <definedName name="label2g" localSheetId="31">[2]INICIO!$AA$20</definedName>
    <definedName name="label2g" localSheetId="32">[2]INICIO!$AA$20</definedName>
    <definedName name="label2g" localSheetId="33">[2]INICIO!$AA$20</definedName>
    <definedName name="label2g" localSheetId="34">[2]INICIO!$AA$20</definedName>
    <definedName name="label2g" localSheetId="1">[1]INICIO!$AA$20</definedName>
    <definedName name="label2g" localSheetId="2">[1]INICIO!$AA$20</definedName>
    <definedName name="label2g" localSheetId="3">[1]INICIO!$AA$20</definedName>
    <definedName name="label2g" localSheetId="36">[4]INICIO!$AA$20</definedName>
    <definedName name="label2g" localSheetId="35">[1]INICIO!$AA$20</definedName>
    <definedName name="label2g">[1]INICIO!$AA$20</definedName>
    <definedName name="label2S" localSheetId="4">[1]INICIO!$AA$23</definedName>
    <definedName name="label2S" localSheetId="5">[1]INICIO!$AA$23</definedName>
    <definedName name="label2S" localSheetId="6">[1]INICIO!$AA$23</definedName>
    <definedName name="label2S" localSheetId="7">[1]INICIO!$AA$23</definedName>
    <definedName name="label2S" localSheetId="8">[1]INICIO!$AA$23</definedName>
    <definedName name="label2S" localSheetId="9">[1]INICIO!$AA$23</definedName>
    <definedName name="label2S" localSheetId="10">[1]INICIO!$AA$23</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15">[1]INICIO!$AA$23</definedName>
    <definedName name="label2S" localSheetId="16">[1]INICIO!$AA$23</definedName>
    <definedName name="label2S" localSheetId="17">[1]INICIO!$AA$23</definedName>
    <definedName name="label2S" localSheetId="18">[1]INICIO!$AA$23</definedName>
    <definedName name="label2S" localSheetId="19">[1]INICIO!$AA$23</definedName>
    <definedName name="label2S" localSheetId="20">[1]INICIO!$AA$23</definedName>
    <definedName name="label2S" localSheetId="21">[1]INICIO!$AA$23</definedName>
    <definedName name="label2S" localSheetId="22">[1]INICIO!$AA$23</definedName>
    <definedName name="label2S" localSheetId="23">[1]INICIO!$AA$23</definedName>
    <definedName name="label2S" localSheetId="24">[1]INICIO!$AA$23</definedName>
    <definedName name="label2S" localSheetId="25">[1]INICIO!$AA$23</definedName>
    <definedName name="label2S" localSheetId="26">[1]INICIO!$AA$23</definedName>
    <definedName name="label2S" localSheetId="27">[1]INICIO!$AA$23</definedName>
    <definedName name="label2S" localSheetId="28">[1]INICIO!$AA$23</definedName>
    <definedName name="label2S" localSheetId="29">[1]INICIO!$AA$23</definedName>
    <definedName name="label2S" localSheetId="30">[2]INICIO!$AA$23</definedName>
    <definedName name="label2S" localSheetId="31">[2]INICIO!$AA$23</definedName>
    <definedName name="label2S" localSheetId="32">[2]INICIO!$AA$23</definedName>
    <definedName name="label2S" localSheetId="33">[2]INICIO!$AA$23</definedName>
    <definedName name="label2S" localSheetId="34">[2]INICIO!$AA$23</definedName>
    <definedName name="label2S" localSheetId="1">[1]INICIO!$AA$23</definedName>
    <definedName name="label2S" localSheetId="2">[1]INICIO!$AA$23</definedName>
    <definedName name="label2S" localSheetId="3">[1]INICIO!$AA$23</definedName>
    <definedName name="label2S" localSheetId="36">[4]INICIO!$AA$23</definedName>
    <definedName name="label2S" localSheetId="35">[1]INICIO!$AA$23</definedName>
    <definedName name="label2S">[1]INICIO!$AA$23</definedName>
    <definedName name="Líneadeacción" localSheetId="4">[5]INICIO!#REF!</definedName>
    <definedName name="Líneadeacción" localSheetId="5">[5]INICIO!#REF!</definedName>
    <definedName name="Líneadeacción" localSheetId="6">[5]INICIO!#REF!</definedName>
    <definedName name="Líneadeacción" localSheetId="7">[5]INICIO!#REF!</definedName>
    <definedName name="Líneadeacción" localSheetId="8">[5]INICIO!#REF!</definedName>
    <definedName name="Líneadeacción" localSheetId="9">[5]INICIO!#REF!</definedName>
    <definedName name="Líneadeacción" localSheetId="10">[5]INICIO!#REF!</definedName>
    <definedName name="Líneadeacción" localSheetId="11">[5]INICIO!#REF!</definedName>
    <definedName name="Líneadeacción" localSheetId="12">[5]INICIO!#REF!</definedName>
    <definedName name="Líneadeacción" localSheetId="13">[5]INICIO!#REF!</definedName>
    <definedName name="Líneadeacción" localSheetId="14">[5]INICIO!#REF!</definedName>
    <definedName name="Líneadeacción" localSheetId="15">[5]INICIO!#REF!</definedName>
    <definedName name="Líneadeacción" localSheetId="16">[5]INICIO!#REF!</definedName>
    <definedName name="Líneadeacción" localSheetId="17">[5]INICIO!#REF!</definedName>
    <definedName name="Líneadeacción" localSheetId="18">[5]INICIO!#REF!</definedName>
    <definedName name="Líneadeacción" localSheetId="19">[5]INICIO!#REF!</definedName>
    <definedName name="Líneadeacción" localSheetId="20">[5]INICIO!#REF!</definedName>
    <definedName name="Líneadeacción" localSheetId="21">[5]INICIO!#REF!</definedName>
    <definedName name="Líneadeacción" localSheetId="22">[5]INICIO!#REF!</definedName>
    <definedName name="Líneadeacción" localSheetId="23">[5]INICIO!#REF!</definedName>
    <definedName name="Líneadeacción" localSheetId="24">[5]INICIO!#REF!</definedName>
    <definedName name="Líneadeacción" localSheetId="25">[5]INICIO!#REF!</definedName>
    <definedName name="Líneadeacción" localSheetId="26">[5]INICIO!#REF!</definedName>
    <definedName name="Líneadeacción" localSheetId="27">[5]INICIO!#REF!</definedName>
    <definedName name="Líneadeacción" localSheetId="28">[5]INICIO!#REF!</definedName>
    <definedName name="Líneadeacción" localSheetId="29">[5]INICIO!#REF!</definedName>
    <definedName name="Líneadeacción" localSheetId="30">[6]INICIO!#REF!</definedName>
    <definedName name="Líneadeacción" localSheetId="31">[6]INICIO!#REF!</definedName>
    <definedName name="Líneadeacción" localSheetId="32">[6]INICIO!#REF!</definedName>
    <definedName name="Líneadeacción" localSheetId="33">[6]INICIO!#REF!</definedName>
    <definedName name="Líneadeacción" localSheetId="34">[6]INICIO!#REF!</definedName>
    <definedName name="Líneadeacción" localSheetId="37">[10]INICIO!#REF!</definedName>
    <definedName name="Líneadeacción" localSheetId="1">[5]INICIO!#REF!</definedName>
    <definedName name="Líneadeacción" localSheetId="2">[5]INICIO!#REF!</definedName>
    <definedName name="Líneadeacción" localSheetId="3">[5]INICIO!#REF!</definedName>
    <definedName name="Líneadeacción" localSheetId="41">[10]INICIO!#REF!</definedName>
    <definedName name="Líneadeacción" localSheetId="44">[10]INICIO!#REF!</definedName>
    <definedName name="Líneadeacción" localSheetId="36">[10]INICIO!#REF!</definedName>
    <definedName name="Líneadeacción" localSheetId="35">[5]INICIO!#REF!</definedName>
    <definedName name="Líneadeacción">[5]INICIO!#REF!</definedName>
    <definedName name="LISTA_2016" localSheetId="4">#REF!</definedName>
    <definedName name="LISTA_2016" localSheetId="5">#REF!</definedName>
    <definedName name="LISTA_2016" localSheetId="6">#REF!</definedName>
    <definedName name="LISTA_2016" localSheetId="7">#REF!</definedName>
    <definedName name="LISTA_2016" localSheetId="8">#REF!</definedName>
    <definedName name="LISTA_2016" localSheetId="9">#REF!</definedName>
    <definedName name="LISTA_2016" localSheetId="10">#REF!</definedName>
    <definedName name="LISTA_2016" localSheetId="11">#REF!</definedName>
    <definedName name="LISTA_2016" localSheetId="12">#REF!</definedName>
    <definedName name="LISTA_2016" localSheetId="13">#REF!</definedName>
    <definedName name="LISTA_2016" localSheetId="14">#REF!</definedName>
    <definedName name="LISTA_2016" localSheetId="15">#REF!</definedName>
    <definedName name="LISTA_2016" localSheetId="16">#REF!</definedName>
    <definedName name="LISTA_2016" localSheetId="17">#REF!</definedName>
    <definedName name="LISTA_2016" localSheetId="18">#REF!</definedName>
    <definedName name="LISTA_2016" localSheetId="19">#REF!</definedName>
    <definedName name="LISTA_2016" localSheetId="20">#REF!</definedName>
    <definedName name="LISTA_2016" localSheetId="21">#REF!</definedName>
    <definedName name="LISTA_2016" localSheetId="22">#REF!</definedName>
    <definedName name="LISTA_2016" localSheetId="23">#REF!</definedName>
    <definedName name="LISTA_2016" localSheetId="24">#REF!</definedName>
    <definedName name="LISTA_2016" localSheetId="25">#REF!</definedName>
    <definedName name="LISTA_2016" localSheetId="26">#REF!</definedName>
    <definedName name="LISTA_2016" localSheetId="27">#REF!</definedName>
    <definedName name="LISTA_2016" localSheetId="28">#REF!</definedName>
    <definedName name="LISTA_2016" localSheetId="29">#REF!</definedName>
    <definedName name="LISTA_2016" localSheetId="31">#REF!</definedName>
    <definedName name="LISTA_2016" localSheetId="32">#REF!</definedName>
    <definedName name="LISTA_2016" localSheetId="33">#REF!</definedName>
    <definedName name="LISTA_2016" localSheetId="34">#REF!</definedName>
    <definedName name="LISTA_2016" localSheetId="1">#REF!</definedName>
    <definedName name="LISTA_2016" localSheetId="2">#REF!</definedName>
    <definedName name="LISTA_2016" localSheetId="3">#REF!</definedName>
    <definedName name="LISTA_2016" localSheetId="44">#REF!</definedName>
    <definedName name="LISTA_2016" localSheetId="36">#REF!</definedName>
    <definedName name="LISTA_2016" localSheetId="35">#REF!</definedName>
    <definedName name="LISTA_2016">#REF!</definedName>
    <definedName name="lista_ai" localSheetId="4">[1]INICIO!$AO$55:$AO$96</definedName>
    <definedName name="lista_ai" localSheetId="5">[1]INICIO!$AO$55:$AO$96</definedName>
    <definedName name="lista_ai" localSheetId="6">[1]INICIO!$AO$55:$AO$96</definedName>
    <definedName name="lista_ai" localSheetId="7">[1]INICIO!$AO$55:$AO$96</definedName>
    <definedName name="lista_ai" localSheetId="8">[1]INICIO!$AO$55:$AO$96</definedName>
    <definedName name="lista_ai" localSheetId="9">[1]INICIO!$AO$55:$AO$96</definedName>
    <definedName name="lista_ai" localSheetId="10">[1]INICIO!$AO$55:$AO$96</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15">[1]INICIO!$AO$55:$AO$96</definedName>
    <definedName name="lista_ai" localSheetId="16">[1]INICIO!$AO$55:$AO$96</definedName>
    <definedName name="lista_ai" localSheetId="17">[1]INICIO!$AO$55:$AO$96</definedName>
    <definedName name="lista_ai" localSheetId="18">[1]INICIO!$AO$55:$AO$96</definedName>
    <definedName name="lista_ai" localSheetId="19">[1]INICIO!$AO$55:$AO$96</definedName>
    <definedName name="lista_ai" localSheetId="20">[1]INICIO!$AO$55:$AO$96</definedName>
    <definedName name="lista_ai" localSheetId="21">[1]INICIO!$AO$55:$AO$96</definedName>
    <definedName name="lista_ai" localSheetId="22">[1]INICIO!$AO$55:$AO$96</definedName>
    <definedName name="lista_ai" localSheetId="23">[1]INICIO!$AO$55:$AO$96</definedName>
    <definedName name="lista_ai" localSheetId="24">[1]INICIO!$AO$55:$AO$96</definedName>
    <definedName name="lista_ai" localSheetId="25">[1]INICIO!$AO$55:$AO$96</definedName>
    <definedName name="lista_ai" localSheetId="26">[1]INICIO!$AO$55:$AO$96</definedName>
    <definedName name="lista_ai" localSheetId="27">[1]INICIO!$AO$55:$AO$96</definedName>
    <definedName name="lista_ai" localSheetId="28">[1]INICIO!$AO$55:$AO$96</definedName>
    <definedName name="lista_ai" localSheetId="29">[1]INICIO!$AO$55:$AO$96</definedName>
    <definedName name="lista_ai" localSheetId="30">[2]INICIO!$AO$55:$AO$96</definedName>
    <definedName name="lista_ai" localSheetId="31">[2]INICIO!$AO$55:$AO$96</definedName>
    <definedName name="lista_ai" localSheetId="32">[2]INICIO!$AO$55:$AO$96</definedName>
    <definedName name="lista_ai" localSheetId="33">[2]INICIO!$AO$55:$AO$96</definedName>
    <definedName name="lista_ai" localSheetId="34">[2]INICIO!$AO$55:$AO$96</definedName>
    <definedName name="lista_ai" localSheetId="1">[1]INICIO!$AO$55:$AO$96</definedName>
    <definedName name="lista_ai" localSheetId="2">[1]INICIO!$AO$55:$AO$96</definedName>
    <definedName name="lista_ai" localSheetId="3">[1]INICIO!$AO$55:$AO$96</definedName>
    <definedName name="lista_ai" localSheetId="36">[4]INICIO!$AO$55:$AO$96</definedName>
    <definedName name="lista_ai" localSheetId="35">[1]INICIO!$AO$55:$AO$96</definedName>
    <definedName name="lista_ai">[1]INICIO!$AO$55:$AO$96</definedName>
    <definedName name="lista_deleg" localSheetId="4">[1]INICIO!$AR$34:$AR$49</definedName>
    <definedName name="lista_deleg" localSheetId="5">[1]INICIO!$AR$34:$AR$49</definedName>
    <definedName name="lista_deleg" localSheetId="6">[1]INICIO!$AR$34:$AR$49</definedName>
    <definedName name="lista_deleg" localSheetId="7">[1]INICIO!$AR$34:$AR$49</definedName>
    <definedName name="lista_deleg" localSheetId="8">[1]INICIO!$AR$34:$AR$49</definedName>
    <definedName name="lista_deleg" localSheetId="9">[1]INICIO!$AR$34:$AR$49</definedName>
    <definedName name="lista_deleg" localSheetId="10">[1]INICIO!$AR$34:$AR$49</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15">[1]INICIO!$AR$34:$AR$49</definedName>
    <definedName name="lista_deleg" localSheetId="16">[1]INICIO!$AR$34:$AR$49</definedName>
    <definedName name="lista_deleg" localSheetId="17">[1]INICIO!$AR$34:$AR$49</definedName>
    <definedName name="lista_deleg" localSheetId="18">[1]INICIO!$AR$34:$AR$49</definedName>
    <definedName name="lista_deleg" localSheetId="19">[1]INICIO!$AR$34:$AR$49</definedName>
    <definedName name="lista_deleg" localSheetId="20">[1]INICIO!$AR$34:$AR$49</definedName>
    <definedName name="lista_deleg" localSheetId="21">[1]INICIO!$AR$34:$AR$49</definedName>
    <definedName name="lista_deleg" localSheetId="22">[1]INICIO!$AR$34:$AR$49</definedName>
    <definedName name="lista_deleg" localSheetId="23">[1]INICIO!$AR$34:$AR$49</definedName>
    <definedName name="lista_deleg" localSheetId="24">[1]INICIO!$AR$34:$AR$49</definedName>
    <definedName name="lista_deleg" localSheetId="25">[1]INICIO!$AR$34:$AR$49</definedName>
    <definedName name="lista_deleg" localSheetId="26">[1]INICIO!$AR$34:$AR$49</definedName>
    <definedName name="lista_deleg" localSheetId="27">[1]INICIO!$AR$34:$AR$49</definedName>
    <definedName name="lista_deleg" localSheetId="28">[1]INICIO!$AR$34:$AR$49</definedName>
    <definedName name="lista_deleg" localSheetId="29">[1]INICIO!$AR$34:$AR$49</definedName>
    <definedName name="lista_deleg" localSheetId="30">[2]INICIO!$AR$34:$AR$49</definedName>
    <definedName name="lista_deleg" localSheetId="31">[2]INICIO!$AR$34:$AR$49</definedName>
    <definedName name="lista_deleg" localSheetId="32">[2]INICIO!$AR$34:$AR$49</definedName>
    <definedName name="lista_deleg" localSheetId="33">[2]INICIO!$AR$34:$AR$49</definedName>
    <definedName name="lista_deleg" localSheetId="34">[2]INICIO!$AR$34:$AR$49</definedName>
    <definedName name="lista_deleg" localSheetId="1">[1]INICIO!$AR$34:$AR$49</definedName>
    <definedName name="lista_deleg" localSheetId="2">[1]INICIO!$AR$34:$AR$49</definedName>
    <definedName name="lista_deleg" localSheetId="3">[1]INICIO!$AR$34:$AR$49</definedName>
    <definedName name="lista_deleg" localSheetId="36">[4]INICIO!$AR$34:$AR$49</definedName>
    <definedName name="lista_deleg" localSheetId="35">[1]INICIO!$AR$34:$AR$49</definedName>
    <definedName name="lista_deleg">[1]INICIO!$AR$34:$AR$49</definedName>
    <definedName name="lista_eppa" localSheetId="4">[1]INICIO!$AR$55:$AS$149</definedName>
    <definedName name="lista_eppa" localSheetId="5">[1]INICIO!$AR$55:$AS$149</definedName>
    <definedName name="lista_eppa" localSheetId="6">[1]INICIO!$AR$55:$AS$149</definedName>
    <definedName name="lista_eppa" localSheetId="7">[1]INICIO!$AR$55:$AS$149</definedName>
    <definedName name="lista_eppa" localSheetId="8">[1]INICIO!$AR$55:$AS$149</definedName>
    <definedName name="lista_eppa" localSheetId="9">[1]INICIO!$AR$55:$AS$149</definedName>
    <definedName name="lista_eppa" localSheetId="10">[1]INICIO!$AR$55:$AS$149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15">[1]INICIO!$AR$55:$AS$149</definedName>
    <definedName name="lista_eppa" localSheetId="16">[1]INICIO!$AR$55:$AS$149</definedName>
    <definedName name="lista_eppa" localSheetId="17">[1]INICIO!$AR$55:$AS$149</definedName>
    <definedName name="lista_eppa" localSheetId="18">[1]INICIO!$AR$55:$AS$149</definedName>
    <definedName name="lista_eppa" localSheetId="19">[1]INICIO!$AR$55:$AS$149</definedName>
    <definedName name="lista_eppa" localSheetId="20">[1]INICIO!$AR$55:$AS$149</definedName>
    <definedName name="lista_eppa" localSheetId="21">[1]INICIO!$AR$55:$AS$149</definedName>
    <definedName name="lista_eppa" localSheetId="22">[1]INICIO!$AR$55:$AS$149</definedName>
    <definedName name="lista_eppa" localSheetId="23">[1]INICIO!$AR$55:$AS$149</definedName>
    <definedName name="lista_eppa" localSheetId="24">[1]INICIO!$AR$55:$AS$149</definedName>
    <definedName name="lista_eppa" localSheetId="25">[1]INICIO!$AR$55:$AS$149</definedName>
    <definedName name="lista_eppa" localSheetId="26">[1]INICIO!$AR$55:$AS$149</definedName>
    <definedName name="lista_eppa" localSheetId="27">[1]INICIO!$AR$55:$AS$149</definedName>
    <definedName name="lista_eppa" localSheetId="28">[1]INICIO!$AR$55:$AS$149</definedName>
    <definedName name="lista_eppa" localSheetId="29">[1]INICIO!$AR$55:$AS$149</definedName>
    <definedName name="lista_eppa" localSheetId="30">[2]INICIO!$AR$55:$AS$149</definedName>
    <definedName name="lista_eppa" localSheetId="31">[2]INICIO!$AR$55:$AS$149</definedName>
    <definedName name="lista_eppa" localSheetId="32">[2]INICIO!$AR$55:$AS$149</definedName>
    <definedName name="lista_eppa" localSheetId="33">[2]INICIO!$AR$55:$AS$149</definedName>
    <definedName name="lista_eppa" localSheetId="34">[2]INICIO!$AR$55:$AS$149</definedName>
    <definedName name="lista_eppa" localSheetId="1">[1]INICIO!$AR$55:$AS$149</definedName>
    <definedName name="lista_eppa" localSheetId="2">[1]INICIO!$AR$55:$AS$149</definedName>
    <definedName name="lista_eppa" localSheetId="3">[1]INICIO!$AR$55:$AS$149</definedName>
    <definedName name="lista_eppa" localSheetId="36">[4]INICIO!$AR$55:$AS$149</definedName>
    <definedName name="lista_eppa" localSheetId="35">[1]INICIO!$AR$55:$AS$149</definedName>
    <definedName name="lista_eppa">[1]INICIO!$AR$55:$AS$149</definedName>
    <definedName name="LISTA_UR" localSheetId="4">[1]INICIO!$Y$4:$Z$93</definedName>
    <definedName name="LISTA_UR" localSheetId="5">[1]INICIO!$Y$4:$Z$93</definedName>
    <definedName name="LISTA_UR" localSheetId="6">[1]INICIO!$Y$4:$Z$93</definedName>
    <definedName name="LISTA_UR" localSheetId="7">[1]INICIO!$Y$4:$Z$93</definedName>
    <definedName name="LISTA_UR" localSheetId="8">[1]INICIO!$Y$4:$Z$93</definedName>
    <definedName name="LISTA_UR" localSheetId="9">[1]INICIO!$Y$4:$Z$93</definedName>
    <definedName name="LISTA_UR" localSheetId="10">[1]INICIO!$Y$4:$Z$93</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15">[1]INICIO!$Y$4:$Z$93</definedName>
    <definedName name="LISTA_UR" localSheetId="16">[1]INICIO!$Y$4:$Z$93</definedName>
    <definedName name="LISTA_UR" localSheetId="17">[1]INICIO!$Y$4:$Z$93</definedName>
    <definedName name="LISTA_UR" localSheetId="18">[1]INICIO!$Y$4:$Z$93</definedName>
    <definedName name="LISTA_UR" localSheetId="19">[1]INICIO!$Y$4:$Z$93</definedName>
    <definedName name="LISTA_UR" localSheetId="20">[1]INICIO!$Y$4:$Z$93</definedName>
    <definedName name="LISTA_UR" localSheetId="21">[1]INICIO!$Y$4:$Z$93</definedName>
    <definedName name="LISTA_UR" localSheetId="22">[1]INICIO!$Y$4:$Z$93</definedName>
    <definedName name="LISTA_UR" localSheetId="23">[1]INICIO!$Y$4:$Z$93</definedName>
    <definedName name="LISTA_UR" localSheetId="24">[1]INICIO!$Y$4:$Z$93</definedName>
    <definedName name="LISTA_UR" localSheetId="25">[1]INICIO!$Y$4:$Z$93</definedName>
    <definedName name="LISTA_UR" localSheetId="26">[1]INICIO!$Y$4:$Z$93</definedName>
    <definedName name="LISTA_UR" localSheetId="27">[1]INICIO!$Y$4:$Z$93</definedName>
    <definedName name="LISTA_UR" localSheetId="28">[1]INICIO!$Y$4:$Z$93</definedName>
    <definedName name="LISTA_UR" localSheetId="29">[1]INICIO!$Y$4:$Z$93</definedName>
    <definedName name="LISTA_UR" localSheetId="30">[2]INICIO!$Y$4:$Z$93</definedName>
    <definedName name="LISTA_UR" localSheetId="31">[2]INICIO!$Y$4:$Z$93</definedName>
    <definedName name="LISTA_UR" localSheetId="32">[2]INICIO!$Y$4:$Z$93</definedName>
    <definedName name="LISTA_UR" localSheetId="33">[2]INICIO!$Y$4:$Z$93</definedName>
    <definedName name="LISTA_UR" localSheetId="34">[2]INICIO!$Y$4:$Z$93</definedName>
    <definedName name="LISTA_UR" localSheetId="1">[1]INICIO!$Y$4:$Z$93</definedName>
    <definedName name="LISTA_UR" localSheetId="2">[1]INICIO!$Y$4:$Z$93</definedName>
    <definedName name="LISTA_UR" localSheetId="3">[1]INICIO!$Y$4:$Z$93</definedName>
    <definedName name="LISTA_UR" localSheetId="36">[4]INICIO!$Y$4:$Z$93</definedName>
    <definedName name="LISTA_UR" localSheetId="35">[1]INICIO!$Y$4:$Z$93</definedName>
    <definedName name="LISTA_UR">[1]INICIO!$Y$4:$Z$93</definedName>
    <definedName name="MAPPEGS" localSheetId="4">[5]INICIO!#REF!</definedName>
    <definedName name="MAPPEGS" localSheetId="5">[5]INICIO!#REF!</definedName>
    <definedName name="MAPPEGS" localSheetId="6">[5]INICIO!#REF!</definedName>
    <definedName name="MAPPEGS" localSheetId="7">[5]INICIO!#REF!</definedName>
    <definedName name="MAPPEGS" localSheetId="8">[5]INICIO!#REF!</definedName>
    <definedName name="MAPPEGS" localSheetId="9">[5]INICIO!#REF!</definedName>
    <definedName name="MAPPEGS" localSheetId="10">[5]INICIO!#REF!</definedName>
    <definedName name="MAPPEGS" localSheetId="11">[5]INICIO!#REF!</definedName>
    <definedName name="MAPPEGS" localSheetId="12">[5]INICIO!#REF!</definedName>
    <definedName name="MAPPEGS" localSheetId="13">[5]INICIO!#REF!</definedName>
    <definedName name="MAPPEGS" localSheetId="14">[5]INICIO!#REF!</definedName>
    <definedName name="MAPPEGS" localSheetId="15">[5]INICIO!#REF!</definedName>
    <definedName name="MAPPEGS" localSheetId="16">[5]INICIO!#REF!</definedName>
    <definedName name="MAPPEGS" localSheetId="17">[5]INICIO!#REF!</definedName>
    <definedName name="MAPPEGS" localSheetId="18">[5]INICIO!#REF!</definedName>
    <definedName name="MAPPEGS" localSheetId="19">[5]INICIO!#REF!</definedName>
    <definedName name="MAPPEGS" localSheetId="20">[5]INICIO!#REF!</definedName>
    <definedName name="MAPPEGS" localSheetId="21">[5]INICIO!#REF!</definedName>
    <definedName name="MAPPEGS" localSheetId="22">[5]INICIO!#REF!</definedName>
    <definedName name="MAPPEGS" localSheetId="23">[5]INICIO!#REF!</definedName>
    <definedName name="MAPPEGS" localSheetId="24">[5]INICIO!#REF!</definedName>
    <definedName name="MAPPEGS" localSheetId="25">[5]INICIO!#REF!</definedName>
    <definedName name="MAPPEGS" localSheetId="26">[5]INICIO!#REF!</definedName>
    <definedName name="MAPPEGS" localSheetId="27">[5]INICIO!#REF!</definedName>
    <definedName name="MAPPEGS" localSheetId="28">[5]INICIO!#REF!</definedName>
    <definedName name="MAPPEGS" localSheetId="29">[5]INICIO!#REF!</definedName>
    <definedName name="MAPPEGS" localSheetId="30">[6]INICIO!#REF!</definedName>
    <definedName name="MAPPEGS" localSheetId="31">[6]INICIO!#REF!</definedName>
    <definedName name="MAPPEGS" localSheetId="32">[6]INICIO!#REF!</definedName>
    <definedName name="MAPPEGS" localSheetId="33">[6]INICIO!#REF!</definedName>
    <definedName name="MAPPEGS" localSheetId="34">[6]INICIO!#REF!</definedName>
    <definedName name="MAPPEGS" localSheetId="37">[10]INICIO!#REF!</definedName>
    <definedName name="MAPPEGS" localSheetId="1">[5]INICIO!#REF!</definedName>
    <definedName name="MAPPEGS" localSheetId="2">[5]INICIO!#REF!</definedName>
    <definedName name="MAPPEGS" localSheetId="3">[5]INICIO!#REF!</definedName>
    <definedName name="MAPPEGS" localSheetId="41">[10]INICIO!#REF!</definedName>
    <definedName name="MAPPEGS" localSheetId="44">[10]INICIO!#REF!</definedName>
    <definedName name="MAPPEGS" localSheetId="36">[10]INICIO!#REF!</definedName>
    <definedName name="MAPPEGS" localSheetId="35">[5]INICIO!#REF!</definedName>
    <definedName name="MAPPEGS">[5]INICIO!#REF!</definedName>
    <definedName name="MODIF" localSheetId="4">[1]datos!$U$2:$U$31674</definedName>
    <definedName name="MODIF" localSheetId="5">[1]datos!$U$2:$U$31674</definedName>
    <definedName name="MODIF" localSheetId="6">[1]datos!$U$2:$U$31674</definedName>
    <definedName name="MODIF" localSheetId="7">[1]datos!$U$2:$U$31674</definedName>
    <definedName name="MODIF" localSheetId="8">[1]datos!$U$2:$U$31674</definedName>
    <definedName name="MODIF" localSheetId="9">[1]datos!$U$2:$U$31674</definedName>
    <definedName name="MODIF" localSheetId="10">[1]datos!$U$2:$U$31674</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15">[1]datos!$U$2:$U$31674</definedName>
    <definedName name="MODIF" localSheetId="16">[1]datos!$U$2:$U$31674</definedName>
    <definedName name="MODIF" localSheetId="17">[1]datos!$U$2:$U$31674</definedName>
    <definedName name="MODIF" localSheetId="18">[1]datos!$U$2:$U$31674</definedName>
    <definedName name="MODIF" localSheetId="19">[1]datos!$U$2:$U$31674</definedName>
    <definedName name="MODIF" localSheetId="20">[1]datos!$U$2:$U$31674</definedName>
    <definedName name="MODIF" localSheetId="21">[1]datos!$U$2:$U$31674</definedName>
    <definedName name="MODIF" localSheetId="22">[1]datos!$U$2:$U$31674</definedName>
    <definedName name="MODIF" localSheetId="23">[1]datos!$U$2:$U$31674</definedName>
    <definedName name="MODIF" localSheetId="24">[1]datos!$U$2:$U$31674</definedName>
    <definedName name="MODIF" localSheetId="25">[1]datos!$U$2:$U$31674</definedName>
    <definedName name="MODIF" localSheetId="26">[1]datos!$U$2:$U$31674</definedName>
    <definedName name="MODIF" localSheetId="27">[1]datos!$U$2:$U$31674</definedName>
    <definedName name="MODIF" localSheetId="28">[1]datos!$U$2:$U$31674</definedName>
    <definedName name="MODIF" localSheetId="29">[1]datos!$U$2:$U$31674</definedName>
    <definedName name="MODIF" localSheetId="30">[2]datos!$U$2:$U$31674</definedName>
    <definedName name="MODIF" localSheetId="31">[2]datos!$U$2:$U$31674</definedName>
    <definedName name="MODIF" localSheetId="32">[2]datos!$U$2:$U$31674</definedName>
    <definedName name="MODIF" localSheetId="33">[2]datos!$U$2:$U$31674</definedName>
    <definedName name="MODIF" localSheetId="34">[2]datos!$U$2:$U$31674</definedName>
    <definedName name="MODIF" localSheetId="1">[1]datos!$U$2:$U$31674</definedName>
    <definedName name="MODIF" localSheetId="2">[1]datos!$U$2:$U$31674</definedName>
    <definedName name="MODIF" localSheetId="3">[1]datos!$U$2:$U$31674</definedName>
    <definedName name="MODIF" localSheetId="36">[4]datos!$U$2:$U$31674</definedName>
    <definedName name="MODIF" localSheetId="35">[1]datos!$U$2:$U$31674</definedName>
    <definedName name="MODIF">[1]datos!$U$2:$U$31674</definedName>
    <definedName name="MSG_ERROR1" localSheetId="4">[5]INICIO!$AA$11</definedName>
    <definedName name="MSG_ERROR1" localSheetId="5">[5]INICIO!$AA$11</definedName>
    <definedName name="MSG_ERROR1" localSheetId="6">[5]INICIO!$AA$11</definedName>
    <definedName name="MSG_ERROR1" localSheetId="7">[5]INICIO!$AA$11</definedName>
    <definedName name="MSG_ERROR1" localSheetId="8">[5]INICIO!$AA$11</definedName>
    <definedName name="MSG_ERROR1" localSheetId="9">[5]INICIO!$AA$11</definedName>
    <definedName name="MSG_ERROR1" localSheetId="10">[5]INICIO!$AA$11</definedName>
    <definedName name="MSG_ERROR1" localSheetId="11">[5]INICIO!$AA$11</definedName>
    <definedName name="MSG_ERROR1" localSheetId="12">[5]INICIO!$AA$11</definedName>
    <definedName name="MSG_ERROR1" localSheetId="13">[5]INICIO!$AA$11</definedName>
    <definedName name="MSG_ERROR1" localSheetId="14">[5]INICIO!$AA$11</definedName>
    <definedName name="MSG_ERROR1" localSheetId="15">[5]INICIO!$AA$11</definedName>
    <definedName name="MSG_ERROR1" localSheetId="16">[5]INICIO!$AA$11</definedName>
    <definedName name="MSG_ERROR1" localSheetId="17">[5]INICIO!$AA$11</definedName>
    <definedName name="MSG_ERROR1" localSheetId="18">[5]INICIO!$AA$11</definedName>
    <definedName name="MSG_ERROR1" localSheetId="19">[5]INICIO!$AA$11</definedName>
    <definedName name="MSG_ERROR1" localSheetId="20">[5]INICIO!$AA$11</definedName>
    <definedName name="MSG_ERROR1" localSheetId="21">[5]INICIO!$AA$11</definedName>
    <definedName name="MSG_ERROR1" localSheetId="22">[5]INICIO!$AA$11</definedName>
    <definedName name="MSG_ERROR1" localSheetId="23">[5]INICIO!$AA$11</definedName>
    <definedName name="MSG_ERROR1" localSheetId="24">[5]INICIO!$AA$11</definedName>
    <definedName name="MSG_ERROR1" localSheetId="25">[5]INICIO!$AA$11</definedName>
    <definedName name="MSG_ERROR1" localSheetId="26">[5]INICIO!$AA$11</definedName>
    <definedName name="MSG_ERROR1" localSheetId="27">[5]INICIO!$AA$11</definedName>
    <definedName name="MSG_ERROR1" localSheetId="28">[5]INICIO!$AA$11</definedName>
    <definedName name="MSG_ERROR1" localSheetId="29">[5]INICIO!$AA$11</definedName>
    <definedName name="MSG_ERROR1" localSheetId="30">[6]INICIO!$AA$11</definedName>
    <definedName name="MSG_ERROR1" localSheetId="31">[6]INICIO!$AA$11</definedName>
    <definedName name="MSG_ERROR1" localSheetId="32">[6]INICIO!$AA$11</definedName>
    <definedName name="MSG_ERROR1" localSheetId="33">[6]INICIO!$AA$11</definedName>
    <definedName name="MSG_ERROR1" localSheetId="34">[6]INICIO!$AA$11</definedName>
    <definedName name="MSG_ERROR1" localSheetId="42">[3]INICIO!$AA$11</definedName>
    <definedName name="MSG_ERROR1" localSheetId="1">[5]INICIO!$AA$11</definedName>
    <definedName name="MSG_ERROR1" localSheetId="2">[5]INICIO!$AA$11</definedName>
    <definedName name="MSG_ERROR1" localSheetId="3">[5]INICIO!$AA$11</definedName>
    <definedName name="MSG_ERROR1" localSheetId="36">[7]INICIO!$AA$11</definedName>
    <definedName name="MSG_ERROR1" localSheetId="35">[5]INICIO!$AA$11</definedName>
    <definedName name="MSG_ERROR1">[5]INICIO!$AA$11</definedName>
    <definedName name="MSG_ERROR2" localSheetId="4">[1]INICIO!$AA$12</definedName>
    <definedName name="MSG_ERROR2" localSheetId="5">[1]INICIO!$AA$12</definedName>
    <definedName name="MSG_ERROR2" localSheetId="6">[1]INICIO!$AA$12</definedName>
    <definedName name="MSG_ERROR2" localSheetId="7">[1]INICIO!$AA$12</definedName>
    <definedName name="MSG_ERROR2" localSheetId="8">[1]INICIO!$AA$12</definedName>
    <definedName name="MSG_ERROR2" localSheetId="9">[1]INICIO!$AA$12</definedName>
    <definedName name="MSG_ERROR2" localSheetId="10">[1]INICIO!$AA$12</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15">[1]INICIO!$AA$12</definedName>
    <definedName name="MSG_ERROR2" localSheetId="16">[1]INICIO!$AA$12</definedName>
    <definedName name="MSG_ERROR2" localSheetId="17">[1]INICIO!$AA$12</definedName>
    <definedName name="MSG_ERROR2" localSheetId="18">[1]INICIO!$AA$12</definedName>
    <definedName name="MSG_ERROR2" localSheetId="19">[1]INICIO!$AA$12</definedName>
    <definedName name="MSG_ERROR2" localSheetId="20">[1]INICIO!$AA$12</definedName>
    <definedName name="MSG_ERROR2" localSheetId="21">[1]INICIO!$AA$12</definedName>
    <definedName name="MSG_ERROR2" localSheetId="22">[1]INICIO!$AA$12</definedName>
    <definedName name="MSG_ERROR2" localSheetId="23">[1]INICIO!$AA$12</definedName>
    <definedName name="MSG_ERROR2" localSheetId="24">[1]INICIO!$AA$12</definedName>
    <definedName name="MSG_ERROR2" localSheetId="25">[1]INICIO!$AA$12</definedName>
    <definedName name="MSG_ERROR2" localSheetId="26">[1]INICIO!$AA$12</definedName>
    <definedName name="MSG_ERROR2" localSheetId="27">[1]INICIO!$AA$12</definedName>
    <definedName name="MSG_ERROR2" localSheetId="28">[1]INICIO!$AA$12</definedName>
    <definedName name="MSG_ERROR2" localSheetId="29">[1]INICIO!$AA$12</definedName>
    <definedName name="MSG_ERROR2" localSheetId="30">[2]INICIO!$AA$12</definedName>
    <definedName name="MSG_ERROR2" localSheetId="31">[2]INICIO!$AA$12</definedName>
    <definedName name="MSG_ERROR2" localSheetId="32">[2]INICIO!$AA$12</definedName>
    <definedName name="MSG_ERROR2" localSheetId="33">[2]INICIO!$AA$12</definedName>
    <definedName name="MSG_ERROR2" localSheetId="34">[2]INICIO!$AA$12</definedName>
    <definedName name="MSG_ERROR2" localSheetId="1">[1]INICIO!$AA$12</definedName>
    <definedName name="MSG_ERROR2" localSheetId="2">[1]INICIO!$AA$12</definedName>
    <definedName name="MSG_ERROR2" localSheetId="3">[1]INICIO!$AA$12</definedName>
    <definedName name="MSG_ERROR2" localSheetId="36">[4]INICIO!$AA$12</definedName>
    <definedName name="MSG_ERROR2" localSheetId="35">[1]INICIO!$AA$12</definedName>
    <definedName name="MSG_ERROR2">[1]INICIO!$AA$12</definedName>
    <definedName name="NIOI" localSheetId="7">#REF!</definedName>
    <definedName name="NIOI" localSheetId="8">#REF!</definedName>
    <definedName name="NIOI" localSheetId="14">#REF!</definedName>
    <definedName name="NIOI" localSheetId="15">#REF!</definedName>
    <definedName name="NIOI" localSheetId="17">#REF!</definedName>
    <definedName name="NIOI" localSheetId="18">#REF!</definedName>
    <definedName name="NIOI" localSheetId="20">#REF!</definedName>
    <definedName name="NIOI" localSheetId="21">#REF!</definedName>
    <definedName name="NIOI" localSheetId="26">#REF!</definedName>
    <definedName name="NIOI" localSheetId="27">#REF!</definedName>
    <definedName name="NIOI" localSheetId="29">#REF!</definedName>
    <definedName name="NIOI" localSheetId="33">#REF!</definedName>
    <definedName name="NIOI">#REF!</definedName>
    <definedName name="OPCION2" localSheetId="39">[10]INICIO!#REF!</definedName>
    <definedName name="OPCION2" localSheetId="4">[5]INICIO!#REF!</definedName>
    <definedName name="OPCION2" localSheetId="5">[5]INICIO!#REF!</definedName>
    <definedName name="OPCION2" localSheetId="6">[5]INICIO!#REF!</definedName>
    <definedName name="OPCION2" localSheetId="7">[5]INICIO!#REF!</definedName>
    <definedName name="OPCION2" localSheetId="8">[5]INICIO!#REF!</definedName>
    <definedName name="OPCION2" localSheetId="9">[5]INICIO!#REF!</definedName>
    <definedName name="OPCION2" localSheetId="10">[5]INICIO!#REF!</definedName>
    <definedName name="OPCION2" localSheetId="11">[5]INICIO!#REF!</definedName>
    <definedName name="OPCION2" localSheetId="12">[5]INICIO!#REF!</definedName>
    <definedName name="OPCION2" localSheetId="13">[5]INICIO!#REF!</definedName>
    <definedName name="OPCION2" localSheetId="14">[5]INICIO!#REF!</definedName>
    <definedName name="OPCION2" localSheetId="15">[5]INICIO!#REF!</definedName>
    <definedName name="OPCION2" localSheetId="16">[5]INICIO!#REF!</definedName>
    <definedName name="OPCION2" localSheetId="17">[5]INICIO!#REF!</definedName>
    <definedName name="OPCION2" localSheetId="18">[5]INICIO!#REF!</definedName>
    <definedName name="OPCION2" localSheetId="19">[5]INICIO!#REF!</definedName>
    <definedName name="OPCION2" localSheetId="20">[5]INICIO!#REF!</definedName>
    <definedName name="OPCION2" localSheetId="21">[5]INICIO!#REF!</definedName>
    <definedName name="OPCION2" localSheetId="22">[5]INICIO!#REF!</definedName>
    <definedName name="OPCION2" localSheetId="23">[5]INICIO!#REF!</definedName>
    <definedName name="OPCION2" localSheetId="24">[5]INICIO!#REF!</definedName>
    <definedName name="OPCION2" localSheetId="25">[5]INICIO!#REF!</definedName>
    <definedName name="OPCION2" localSheetId="26">[5]INICIO!#REF!</definedName>
    <definedName name="OPCION2" localSheetId="27">[5]INICIO!#REF!</definedName>
    <definedName name="OPCION2" localSheetId="28">[5]INICIO!#REF!</definedName>
    <definedName name="OPCION2" localSheetId="29">[5]INICIO!#REF!</definedName>
    <definedName name="OPCION2" localSheetId="30">[6]INICIO!#REF!</definedName>
    <definedName name="OPCION2" localSheetId="31">[6]INICIO!#REF!</definedName>
    <definedName name="OPCION2" localSheetId="32">[6]INICIO!#REF!</definedName>
    <definedName name="OPCION2" localSheetId="33">[6]INICIO!#REF!</definedName>
    <definedName name="OPCION2" localSheetId="34">[6]INICIO!#REF!</definedName>
    <definedName name="OPCION2" localSheetId="42">[3]INICIO!#REF!</definedName>
    <definedName name="OPCION2" localSheetId="37">[10]INICIO!#REF!</definedName>
    <definedName name="OPCION2" localSheetId="1">[5]INICIO!#REF!</definedName>
    <definedName name="OPCION2" localSheetId="2">[5]INICIO!#REF!</definedName>
    <definedName name="OPCION2" localSheetId="3">[5]INICIO!#REF!</definedName>
    <definedName name="OPCION2" localSheetId="41">[10]INICIO!#REF!</definedName>
    <definedName name="OPCION2" localSheetId="44">[10]INICIO!#REF!</definedName>
    <definedName name="OPCION2" localSheetId="36">[7]INICIO!#REF!</definedName>
    <definedName name="OPCION2" localSheetId="43">[10]INICIO!#REF!</definedName>
    <definedName name="OPCION2" localSheetId="35">[5]INICIO!#REF!</definedName>
    <definedName name="OPCION2">[5]INICIO!#REF!</definedName>
    <definedName name="ORIG" localSheetId="4">[1]datos!$T$2:$T$31674</definedName>
    <definedName name="ORIG" localSheetId="5">[1]datos!$T$2:$T$31674</definedName>
    <definedName name="ORIG" localSheetId="6">[1]datos!$T$2:$T$31674</definedName>
    <definedName name="ORIG" localSheetId="7">[1]datos!$T$2:$T$31674</definedName>
    <definedName name="ORIG" localSheetId="8">[1]datos!$T$2:$T$31674</definedName>
    <definedName name="ORIG" localSheetId="9">[1]datos!$T$2:$T$31674</definedName>
    <definedName name="ORIG" localSheetId="10">[1]datos!$T$2:$T$31674</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15">[1]datos!$T$2:$T$31674</definedName>
    <definedName name="ORIG" localSheetId="16">[1]datos!$T$2:$T$31674</definedName>
    <definedName name="ORIG" localSheetId="17">[1]datos!$T$2:$T$31674</definedName>
    <definedName name="ORIG" localSheetId="18">[1]datos!$T$2:$T$31674</definedName>
    <definedName name="ORIG" localSheetId="19">[1]datos!$T$2:$T$31674</definedName>
    <definedName name="ORIG" localSheetId="20">[1]datos!$T$2:$T$31674</definedName>
    <definedName name="ORIG" localSheetId="21">[1]datos!$T$2:$T$31674</definedName>
    <definedName name="ORIG" localSheetId="22">[1]datos!$T$2:$T$31674</definedName>
    <definedName name="ORIG" localSheetId="23">[1]datos!$T$2:$T$31674</definedName>
    <definedName name="ORIG" localSheetId="24">[1]datos!$T$2:$T$31674</definedName>
    <definedName name="ORIG" localSheetId="25">[1]datos!$T$2:$T$31674</definedName>
    <definedName name="ORIG" localSheetId="26">[1]datos!$T$2:$T$31674</definedName>
    <definedName name="ORIG" localSheetId="27">[1]datos!$T$2:$T$31674</definedName>
    <definedName name="ORIG" localSheetId="28">[1]datos!$T$2:$T$31674</definedName>
    <definedName name="ORIG" localSheetId="29">[1]datos!$T$2:$T$31674</definedName>
    <definedName name="ORIG" localSheetId="30">[2]datos!$T$2:$T$31674</definedName>
    <definedName name="ORIG" localSheetId="31">[2]datos!$T$2:$T$31674</definedName>
    <definedName name="ORIG" localSheetId="32">[2]datos!$T$2:$T$31674</definedName>
    <definedName name="ORIG" localSheetId="33">[2]datos!$T$2:$T$31674</definedName>
    <definedName name="ORIG" localSheetId="34">[2]datos!$T$2:$T$31674</definedName>
    <definedName name="ORIG" localSheetId="1">[1]datos!$T$2:$T$31674</definedName>
    <definedName name="ORIG" localSheetId="2">[1]datos!$T$2:$T$31674</definedName>
    <definedName name="ORIG" localSheetId="3">[1]datos!$T$2:$T$31674</definedName>
    <definedName name="ORIG" localSheetId="36">[4]datos!$T$2:$T$31674</definedName>
    <definedName name="ORIG" localSheetId="35">[1]datos!$T$2:$T$31674</definedName>
    <definedName name="ORIG">[1]datos!$T$2:$T$31674</definedName>
    <definedName name="P" localSheetId="4">[1]INICIO!$AO$5:$AP$32</definedName>
    <definedName name="P" localSheetId="5">[1]INICIO!$AO$5:$AP$32</definedName>
    <definedName name="P" localSheetId="6">[1]INICIO!$AO$5:$AP$32</definedName>
    <definedName name="P" localSheetId="7">[1]INICIO!$AO$5:$AP$32</definedName>
    <definedName name="P" localSheetId="8">[1]INICIO!$AO$5:$AP$32</definedName>
    <definedName name="P" localSheetId="9">[1]INICIO!$AO$5:$AP$32</definedName>
    <definedName name="P" localSheetId="10">[1]INICIO!$AO$5:$AP$32</definedName>
    <definedName name="P" localSheetId="11">[1]INICIO!$AO$5:$AP$32</definedName>
    <definedName name="P" localSheetId="12">[1]INICIO!$AO$5:$AP$32</definedName>
    <definedName name="P" localSheetId="13">[1]INICIO!$AO$5:$AP$32</definedName>
    <definedName name="P" localSheetId="14">[1]INICIO!$AO$5:$AP$32</definedName>
    <definedName name="P" localSheetId="15">[1]INICIO!$AO$5:$AP$32</definedName>
    <definedName name="P" localSheetId="16">[1]INICIO!$AO$5:$AP$32</definedName>
    <definedName name="P" localSheetId="17">[1]INICIO!$AO$5:$AP$32</definedName>
    <definedName name="P" localSheetId="18">[1]INICIO!$AO$5:$AP$32</definedName>
    <definedName name="P" localSheetId="19">[1]INICIO!$AO$5:$AP$32</definedName>
    <definedName name="P" localSheetId="20">[1]INICIO!$AO$5:$AP$32</definedName>
    <definedName name="P" localSheetId="21">[1]INICIO!$AO$5:$AP$32</definedName>
    <definedName name="P" localSheetId="22">[1]INICIO!$AO$5:$AP$32</definedName>
    <definedName name="P" localSheetId="23">[1]INICIO!$AO$5:$AP$32</definedName>
    <definedName name="P" localSheetId="24">[1]INICIO!$AO$5:$AP$32</definedName>
    <definedName name="P" localSheetId="25">[1]INICIO!$AO$5:$AP$32</definedName>
    <definedName name="P" localSheetId="26">[1]INICIO!$AO$5:$AP$32</definedName>
    <definedName name="P" localSheetId="27">[1]INICIO!$AO$5:$AP$32</definedName>
    <definedName name="P" localSheetId="28">[1]INICIO!$AO$5:$AP$32</definedName>
    <definedName name="P" localSheetId="29">[1]INICIO!$AO$5:$AP$32</definedName>
    <definedName name="P" localSheetId="30">[2]INICIO!$AO$5:$AP$32</definedName>
    <definedName name="P" localSheetId="31">[2]INICIO!$AO$5:$AP$32</definedName>
    <definedName name="P" localSheetId="32">[2]INICIO!$AO$5:$AP$32</definedName>
    <definedName name="P" localSheetId="33">[2]INICIO!$AO$5:$AP$32</definedName>
    <definedName name="P" localSheetId="34">[2]INICIO!$AO$5:$AP$32</definedName>
    <definedName name="P" localSheetId="1">[1]INICIO!$AO$5:$AP$32</definedName>
    <definedName name="P" localSheetId="2">[1]INICIO!$AO$5:$AP$32</definedName>
    <definedName name="P" localSheetId="3">[1]INICIO!$AO$5:$AP$32</definedName>
    <definedName name="P" localSheetId="36">[4]INICIO!$AO$5:$AP$32</definedName>
    <definedName name="P" localSheetId="35">[1]INICIO!$AO$5:$AP$32</definedName>
    <definedName name="P">[1]INICIO!$AO$5:$AP$32</definedName>
    <definedName name="P_K" localSheetId="4">[1]INICIO!$AO$5:$AO$32</definedName>
    <definedName name="P_K" localSheetId="5">[1]INICIO!$AO$5:$AO$32</definedName>
    <definedName name="P_K" localSheetId="6">[1]INICIO!$AO$5:$AO$32</definedName>
    <definedName name="P_K" localSheetId="7">[1]INICIO!$AO$5:$AO$32</definedName>
    <definedName name="P_K" localSheetId="8">[1]INICIO!$AO$5:$AO$32</definedName>
    <definedName name="P_K" localSheetId="9">[1]INICIO!$AO$5:$AO$32</definedName>
    <definedName name="P_K" localSheetId="10">[1]INICIO!$AO$5:$AO$32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15">[1]INICIO!$AO$5:$AO$32</definedName>
    <definedName name="P_K" localSheetId="16">[1]INICIO!$AO$5:$AO$32</definedName>
    <definedName name="P_K" localSheetId="17">[1]INICIO!$AO$5:$AO$32</definedName>
    <definedName name="P_K" localSheetId="18">[1]INICIO!$AO$5:$AO$32</definedName>
    <definedName name="P_K" localSheetId="19">[1]INICIO!$AO$5:$AO$32</definedName>
    <definedName name="P_K" localSheetId="20">[1]INICIO!$AO$5:$AO$32</definedName>
    <definedName name="P_K" localSheetId="21">[1]INICIO!$AO$5:$AO$32</definedName>
    <definedName name="P_K" localSheetId="22">[1]INICIO!$AO$5:$AO$32</definedName>
    <definedName name="P_K" localSheetId="23">[1]INICIO!$AO$5:$AO$32</definedName>
    <definedName name="P_K" localSheetId="24">[1]INICIO!$AO$5:$AO$32</definedName>
    <definedName name="P_K" localSheetId="25">[1]INICIO!$AO$5:$AO$32</definedName>
    <definedName name="P_K" localSheetId="26">[1]INICIO!$AO$5:$AO$32</definedName>
    <definedName name="P_K" localSheetId="27">[1]INICIO!$AO$5:$AO$32</definedName>
    <definedName name="P_K" localSheetId="28">[1]INICIO!$AO$5:$AO$32</definedName>
    <definedName name="P_K" localSheetId="29">[1]INICIO!$AO$5:$AO$32</definedName>
    <definedName name="P_K" localSheetId="30">[2]INICIO!$AO$5:$AO$32</definedName>
    <definedName name="P_K" localSheetId="31">[2]INICIO!$AO$5:$AO$32</definedName>
    <definedName name="P_K" localSheetId="32">[2]INICIO!$AO$5:$AO$32</definedName>
    <definedName name="P_K" localSheetId="33">[2]INICIO!$AO$5:$AO$32</definedName>
    <definedName name="P_K" localSheetId="34">[2]INICIO!$AO$5:$AO$32</definedName>
    <definedName name="P_K" localSheetId="1">[1]INICIO!$AO$5:$AO$32</definedName>
    <definedName name="P_K" localSheetId="2">[1]INICIO!$AO$5:$AO$32</definedName>
    <definedName name="P_K" localSheetId="3">[1]INICIO!$AO$5:$AO$32</definedName>
    <definedName name="P_K" localSheetId="36">[4]INICIO!$AO$5:$AO$32</definedName>
    <definedName name="P_K" localSheetId="35">[1]INICIO!$AO$5:$AO$32</definedName>
    <definedName name="P_K">[1]INICIO!$AO$5:$AO$32</definedName>
    <definedName name="PE" localSheetId="4">[1]INICIO!$AR$5:$AS$16</definedName>
    <definedName name="PE" localSheetId="5">[1]INICIO!$AR$5:$AS$16</definedName>
    <definedName name="PE" localSheetId="6">[1]INICIO!$AR$5:$AS$16</definedName>
    <definedName name="PE" localSheetId="7">[1]INICIO!$AR$5:$AS$16</definedName>
    <definedName name="PE" localSheetId="8">[1]INICIO!$AR$5:$AS$16</definedName>
    <definedName name="PE" localSheetId="9">[1]INICIO!$AR$5:$AS$16</definedName>
    <definedName name="PE" localSheetId="10">[1]INICIO!$AR$5:$AS$16</definedName>
    <definedName name="PE" localSheetId="11">[1]INICIO!$AR$5:$AS$16</definedName>
    <definedName name="PE" localSheetId="12">[1]INICIO!$AR$5:$AS$16</definedName>
    <definedName name="PE" localSheetId="13">[1]INICIO!$AR$5:$AS$16</definedName>
    <definedName name="PE" localSheetId="14">[1]INICIO!$AR$5:$AS$16</definedName>
    <definedName name="PE" localSheetId="15">[1]INICIO!$AR$5:$AS$16</definedName>
    <definedName name="PE" localSheetId="16">[1]INICIO!$AR$5:$AS$16</definedName>
    <definedName name="PE" localSheetId="17">[1]INICIO!$AR$5:$AS$16</definedName>
    <definedName name="PE" localSheetId="18">[1]INICIO!$AR$5:$AS$16</definedName>
    <definedName name="PE" localSheetId="19">[1]INICIO!$AR$5:$AS$16</definedName>
    <definedName name="PE" localSheetId="20">[1]INICIO!$AR$5:$AS$16</definedName>
    <definedName name="PE" localSheetId="21">[1]INICIO!$AR$5:$AS$16</definedName>
    <definedName name="PE" localSheetId="22">[1]INICIO!$AR$5:$AS$16</definedName>
    <definedName name="PE" localSheetId="23">[1]INICIO!$AR$5:$AS$16</definedName>
    <definedName name="PE" localSheetId="24">[1]INICIO!$AR$5:$AS$16</definedName>
    <definedName name="PE" localSheetId="25">[1]INICIO!$AR$5:$AS$16</definedName>
    <definedName name="PE" localSheetId="26">[1]INICIO!$AR$5:$AS$16</definedName>
    <definedName name="PE" localSheetId="27">[1]INICIO!$AR$5:$AS$16</definedName>
    <definedName name="PE" localSheetId="28">[1]INICIO!$AR$5:$AS$16</definedName>
    <definedName name="PE" localSheetId="29">[1]INICIO!$AR$5:$AS$16</definedName>
    <definedName name="PE" localSheetId="30">[2]INICIO!$AR$5:$AS$16</definedName>
    <definedName name="PE" localSheetId="31">[2]INICIO!$AR$5:$AS$16</definedName>
    <definedName name="PE" localSheetId="32">[2]INICIO!$AR$5:$AS$16</definedName>
    <definedName name="PE" localSheetId="33">[2]INICIO!$AR$5:$AS$16</definedName>
    <definedName name="PE" localSheetId="34">[2]INICIO!$AR$5:$AS$16</definedName>
    <definedName name="PE" localSheetId="1">[1]INICIO!$AR$5:$AS$16</definedName>
    <definedName name="PE" localSheetId="2">[1]INICIO!$AR$5:$AS$16</definedName>
    <definedName name="PE" localSheetId="3">[1]INICIO!$AR$5:$AS$16</definedName>
    <definedName name="PE" localSheetId="36">[4]INICIO!$AR$5:$AS$16</definedName>
    <definedName name="PE" localSheetId="35">[1]INICIO!$AR$5:$AS$16</definedName>
    <definedName name="PE">[1]INICIO!$AR$5:$AS$16</definedName>
    <definedName name="PE_K" localSheetId="4">[1]INICIO!$AR$5:$AR$16</definedName>
    <definedName name="PE_K" localSheetId="5">[1]INICIO!$AR$5:$AR$16</definedName>
    <definedName name="PE_K" localSheetId="6">[1]INICIO!$AR$5:$AR$16</definedName>
    <definedName name="PE_K" localSheetId="7">[1]INICIO!$AR$5:$AR$16</definedName>
    <definedName name="PE_K" localSheetId="8">[1]INICIO!$AR$5:$AR$16</definedName>
    <definedName name="PE_K" localSheetId="9">[1]INICIO!$AR$5:$AR$16</definedName>
    <definedName name="PE_K" localSheetId="10">[1]INICIO!$AR$5:$AR$16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15">[1]INICIO!$AR$5:$AR$16</definedName>
    <definedName name="PE_K" localSheetId="16">[1]INICIO!$AR$5:$AR$16</definedName>
    <definedName name="PE_K" localSheetId="17">[1]INICIO!$AR$5:$AR$16</definedName>
    <definedName name="PE_K" localSheetId="18">[1]INICIO!$AR$5:$AR$16</definedName>
    <definedName name="PE_K" localSheetId="19">[1]INICIO!$AR$5:$AR$16</definedName>
    <definedName name="PE_K" localSheetId="20">[1]INICIO!$AR$5:$AR$16</definedName>
    <definedName name="PE_K" localSheetId="21">[1]INICIO!$AR$5:$AR$16</definedName>
    <definedName name="PE_K" localSheetId="22">[1]INICIO!$AR$5:$AR$16</definedName>
    <definedName name="PE_K" localSheetId="23">[1]INICIO!$AR$5:$AR$16</definedName>
    <definedName name="PE_K" localSheetId="24">[1]INICIO!$AR$5:$AR$16</definedName>
    <definedName name="PE_K" localSheetId="25">[1]INICIO!$AR$5:$AR$16</definedName>
    <definedName name="PE_K" localSheetId="26">[1]INICIO!$AR$5:$AR$16</definedName>
    <definedName name="PE_K" localSheetId="27">[1]INICIO!$AR$5:$AR$16</definedName>
    <definedName name="PE_K" localSheetId="28">[1]INICIO!$AR$5:$AR$16</definedName>
    <definedName name="PE_K" localSheetId="29">[1]INICIO!$AR$5:$AR$16</definedName>
    <definedName name="PE_K" localSheetId="30">[2]INICIO!$AR$5:$AR$16</definedName>
    <definedName name="PE_K" localSheetId="31">[2]INICIO!$AR$5:$AR$16</definedName>
    <definedName name="PE_K" localSheetId="32">[2]INICIO!$AR$5:$AR$16</definedName>
    <definedName name="PE_K" localSheetId="33">[2]INICIO!$AR$5:$AR$16</definedName>
    <definedName name="PE_K" localSheetId="34">[2]INICIO!$AR$5:$AR$16</definedName>
    <definedName name="PE_K" localSheetId="1">[1]INICIO!$AR$5:$AR$16</definedName>
    <definedName name="PE_K" localSheetId="2">[1]INICIO!$AR$5:$AR$16</definedName>
    <definedName name="PE_K" localSheetId="3">[1]INICIO!$AR$5:$AR$16</definedName>
    <definedName name="PE_K" localSheetId="36">[4]INICIO!$AR$5:$AR$16</definedName>
    <definedName name="PE_K" localSheetId="35">[1]INICIO!$AR$5:$AR$16</definedName>
    <definedName name="PE_K">[1]INICIO!$AR$5:$AR$16</definedName>
    <definedName name="PEDO" localSheetId="6">[6]INICIO!#REF!</definedName>
    <definedName name="PEDO" localSheetId="7">[6]INICIO!#REF!</definedName>
    <definedName name="PEDO" localSheetId="8">[6]INICIO!#REF!</definedName>
    <definedName name="PEDO" localSheetId="9">[6]INICIO!#REF!</definedName>
    <definedName name="PEDO" localSheetId="10">[6]INICIO!#REF!</definedName>
    <definedName name="PEDO" localSheetId="11">[6]INICIO!#REF!</definedName>
    <definedName name="PEDO" localSheetId="12">[6]INICIO!#REF!</definedName>
    <definedName name="PEDO" localSheetId="13">[6]INICIO!#REF!</definedName>
    <definedName name="PEDO" localSheetId="14">[6]INICIO!#REF!</definedName>
    <definedName name="PEDO" localSheetId="15">[6]INICIO!#REF!</definedName>
    <definedName name="PEDO" localSheetId="16">[6]INICIO!#REF!</definedName>
    <definedName name="PEDO" localSheetId="17">[6]INICIO!#REF!</definedName>
    <definedName name="PEDO" localSheetId="18">[6]INICIO!#REF!</definedName>
    <definedName name="PEDO" localSheetId="20">[6]INICIO!#REF!</definedName>
    <definedName name="PEDO" localSheetId="21">[6]INICIO!#REF!</definedName>
    <definedName name="PEDO" localSheetId="22">[6]INICIO!#REF!</definedName>
    <definedName name="PEDO" localSheetId="23">[6]INICIO!#REF!</definedName>
    <definedName name="PEDO" localSheetId="24">[6]INICIO!#REF!</definedName>
    <definedName name="PEDO" localSheetId="25">[6]INICIO!#REF!</definedName>
    <definedName name="PEDO" localSheetId="26">[6]INICIO!#REF!</definedName>
    <definedName name="PEDO" localSheetId="27">[6]INICIO!#REF!</definedName>
    <definedName name="PEDO" localSheetId="28">[6]INICIO!#REF!</definedName>
    <definedName name="PEDO" localSheetId="29">[6]INICIO!#REF!</definedName>
    <definedName name="PEDO" localSheetId="30">[6]INICIO!#REF!</definedName>
    <definedName name="PEDO" localSheetId="31">[6]INICIO!#REF!</definedName>
    <definedName name="PEDO" localSheetId="32">[6]INICIO!#REF!</definedName>
    <definedName name="PEDO" localSheetId="33">[6]INICIO!#REF!</definedName>
    <definedName name="PEDO" localSheetId="34">[6]INICIO!#REF!</definedName>
    <definedName name="PEDO" localSheetId="44">[6]INICIO!#REF!</definedName>
    <definedName name="PEDO" localSheetId="36">[6]INICIO!#REF!</definedName>
    <definedName name="PEDO" localSheetId="35">[5]INICIO!#REF!</definedName>
    <definedName name="PEDO">[6]INICIO!#REF!</definedName>
    <definedName name="PERIODO" localSheetId="4">#REF!</definedName>
    <definedName name="PERIODO" localSheetId="5">#REF!</definedName>
    <definedName name="PERIODO" localSheetId="6">#REF!</definedName>
    <definedName name="PERIODO" localSheetId="7">#REF!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5">#REF!</definedName>
    <definedName name="PERIODO" localSheetId="16">#REF!</definedName>
    <definedName name="PERIODO" localSheetId="17">#REF!</definedName>
    <definedName name="PERIODO" localSheetId="18">#REF!</definedName>
    <definedName name="PERIODO" localSheetId="19">#REF!</definedName>
    <definedName name="PERIODO" localSheetId="20">#REF!</definedName>
    <definedName name="PERIODO" localSheetId="21">#REF!</definedName>
    <definedName name="PERIODO" localSheetId="22">#REF!</definedName>
    <definedName name="PERIODO" localSheetId="23">#REF!</definedName>
    <definedName name="PERIODO" localSheetId="24">#REF!</definedName>
    <definedName name="PERIODO" localSheetId="25">#REF!</definedName>
    <definedName name="PERIODO" localSheetId="26">#REF!</definedName>
    <definedName name="PERIODO" localSheetId="27">#REF!</definedName>
    <definedName name="PERIODO" localSheetId="28">#REF!</definedName>
    <definedName name="PERIODO" localSheetId="29">#REF!</definedName>
    <definedName name="PERIODO" localSheetId="30">#REF!</definedName>
    <definedName name="PERIODO" localSheetId="31">#REF!</definedName>
    <definedName name="PERIODO" localSheetId="32">#REF!</definedName>
    <definedName name="PERIODO" localSheetId="33">#REF!</definedName>
    <definedName name="PERIODO" localSheetId="34">#REF!</definedName>
    <definedName name="PERIODO" localSheetId="1">#REF!</definedName>
    <definedName name="PERIODO" localSheetId="2">#REF!</definedName>
    <definedName name="PERIODO" localSheetId="3">#REF!</definedName>
    <definedName name="PERIODO" localSheetId="44">#REF!</definedName>
    <definedName name="PERIODO" localSheetId="36">#REF!</definedName>
    <definedName name="PERIODO" localSheetId="35">#REF!</definedName>
    <definedName name="PERIODO">#REF!</definedName>
    <definedName name="PROG" localSheetId="4">#REF!</definedName>
    <definedName name="PROG" localSheetId="5">#REF!</definedName>
    <definedName name="PROG" localSheetId="6">#REF!</definedName>
    <definedName name="PROG" localSheetId="7">#REF!</definedName>
    <definedName name="PROG" localSheetId="8">#REF!</definedName>
    <definedName name="PROG" localSheetId="9">#REF!</definedName>
    <definedName name="PROG" localSheetId="10">#REF!</definedName>
    <definedName name="PROG" localSheetId="11">#REF!</definedName>
    <definedName name="PROG" localSheetId="12">#REF!</definedName>
    <definedName name="PROG" localSheetId="13">#REF!</definedName>
    <definedName name="PROG" localSheetId="14">#REF!</definedName>
    <definedName name="PROG" localSheetId="15">#REF!</definedName>
    <definedName name="PROG" localSheetId="16">#REF!</definedName>
    <definedName name="PROG" localSheetId="17">#REF!</definedName>
    <definedName name="PROG" localSheetId="18">#REF!</definedName>
    <definedName name="PROG" localSheetId="19">#REF!</definedName>
    <definedName name="PROG" localSheetId="20">#REF!</definedName>
    <definedName name="PROG" localSheetId="21">#REF!</definedName>
    <definedName name="PROG" localSheetId="22">#REF!</definedName>
    <definedName name="PROG" localSheetId="23">#REF!</definedName>
    <definedName name="PROG" localSheetId="24">#REF!</definedName>
    <definedName name="PROG" localSheetId="25">#REF!</definedName>
    <definedName name="PROG" localSheetId="26">#REF!</definedName>
    <definedName name="PROG" localSheetId="27">#REF!</definedName>
    <definedName name="PROG" localSheetId="28">#REF!</definedName>
    <definedName name="PROG" localSheetId="29">#REF!</definedName>
    <definedName name="PROG" localSheetId="30">#REF!</definedName>
    <definedName name="PROG" localSheetId="31">#REF!</definedName>
    <definedName name="PROG" localSheetId="32">#REF!</definedName>
    <definedName name="PROG" localSheetId="33">#REF!</definedName>
    <definedName name="PROG" localSheetId="34">#REF!</definedName>
    <definedName name="PROG" localSheetId="1">#REF!</definedName>
    <definedName name="PROG" localSheetId="2">#REF!</definedName>
    <definedName name="PROG" localSheetId="3">#REF!</definedName>
    <definedName name="PROG" localSheetId="44">#REF!</definedName>
    <definedName name="PROG" localSheetId="36">#REF!</definedName>
    <definedName name="PROG" localSheetId="35">#REF!</definedName>
    <definedName name="PROG">#REF!</definedName>
    <definedName name="ptda" localSheetId="4">#REF!</definedName>
    <definedName name="ptda" localSheetId="5">#REF!</definedName>
    <definedName name="ptda" localSheetId="6">#REF!</definedName>
    <definedName name="ptda" localSheetId="7">#REF!</definedName>
    <definedName name="ptda" localSheetId="8">#REF!</definedName>
    <definedName name="ptda" localSheetId="9">#REF!</definedName>
    <definedName name="ptda" localSheetId="10">#REF!</definedName>
    <definedName name="ptda" localSheetId="11">#REF!</definedName>
    <definedName name="ptda" localSheetId="12">#REF!</definedName>
    <definedName name="ptda" localSheetId="13">#REF!</definedName>
    <definedName name="ptda" localSheetId="14">#REF!</definedName>
    <definedName name="ptda" localSheetId="15">#REF!</definedName>
    <definedName name="ptda" localSheetId="16">#REF!</definedName>
    <definedName name="ptda" localSheetId="17">#REF!</definedName>
    <definedName name="ptda" localSheetId="18">#REF!</definedName>
    <definedName name="ptda" localSheetId="19">#REF!</definedName>
    <definedName name="ptda" localSheetId="20">#REF!</definedName>
    <definedName name="ptda" localSheetId="21">#REF!</definedName>
    <definedName name="ptda" localSheetId="22">#REF!</definedName>
    <definedName name="ptda" localSheetId="23">#REF!</definedName>
    <definedName name="ptda" localSheetId="24">#REF!</definedName>
    <definedName name="ptda" localSheetId="25">#REF!</definedName>
    <definedName name="ptda" localSheetId="26">#REF!</definedName>
    <definedName name="ptda" localSheetId="27">#REF!</definedName>
    <definedName name="ptda" localSheetId="28">#REF!</definedName>
    <definedName name="ptda" localSheetId="29">#REF!</definedName>
    <definedName name="ptda" localSheetId="30">#REF!</definedName>
    <definedName name="ptda" localSheetId="31">#REF!</definedName>
    <definedName name="ptda" localSheetId="32">#REF!</definedName>
    <definedName name="ptda" localSheetId="33">#REF!</definedName>
    <definedName name="ptda" localSheetId="34">#REF!</definedName>
    <definedName name="ptda" localSheetId="1">#REF!</definedName>
    <definedName name="ptda" localSheetId="2">#REF!</definedName>
    <definedName name="ptda" localSheetId="3">#REF!</definedName>
    <definedName name="ptda" localSheetId="44">#REF!</definedName>
    <definedName name="ptda" localSheetId="36">#REF!</definedName>
    <definedName name="ptda" localSheetId="35">#REF!</definedName>
    <definedName name="ptda">#REF!</definedName>
    <definedName name="rubros_fpc" localSheetId="4">[1]INICIO!$AO$39:$AO$42</definedName>
    <definedName name="rubros_fpc" localSheetId="5">[1]INICIO!$AO$39:$AO$42</definedName>
    <definedName name="rubros_fpc" localSheetId="6">[1]INICIO!$AO$39:$AO$42</definedName>
    <definedName name="rubros_fpc" localSheetId="7">[1]INICIO!$AO$39:$AO$42</definedName>
    <definedName name="rubros_fpc" localSheetId="8">[1]INICIO!$AO$39:$AO$42</definedName>
    <definedName name="rubros_fpc" localSheetId="9">[1]INICIO!$AO$39:$AO$42</definedName>
    <definedName name="rubros_fpc" localSheetId="10">[1]INICIO!$AO$39:$AO$42</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15">[1]INICIO!$AO$39:$AO$42</definedName>
    <definedName name="rubros_fpc" localSheetId="16">[1]INICIO!$AO$39:$AO$42</definedName>
    <definedName name="rubros_fpc" localSheetId="17">[1]INICIO!$AO$39:$AO$42</definedName>
    <definedName name="rubros_fpc" localSheetId="18">[1]INICIO!$AO$39:$AO$42</definedName>
    <definedName name="rubros_fpc" localSheetId="19">[1]INICIO!$AO$39:$AO$42</definedName>
    <definedName name="rubros_fpc" localSheetId="20">[1]INICIO!$AO$39:$AO$42</definedName>
    <definedName name="rubros_fpc" localSheetId="21">[1]INICIO!$AO$39:$AO$42</definedName>
    <definedName name="rubros_fpc" localSheetId="22">[1]INICIO!$AO$39:$AO$42</definedName>
    <definedName name="rubros_fpc" localSheetId="23">[1]INICIO!$AO$39:$AO$42</definedName>
    <definedName name="rubros_fpc" localSheetId="24">[1]INICIO!$AO$39:$AO$42</definedName>
    <definedName name="rubros_fpc" localSheetId="25">[1]INICIO!$AO$39:$AO$42</definedName>
    <definedName name="rubros_fpc" localSheetId="26">[1]INICIO!$AO$39:$AO$42</definedName>
    <definedName name="rubros_fpc" localSheetId="27">[1]INICIO!$AO$39:$AO$42</definedName>
    <definedName name="rubros_fpc" localSheetId="28">[1]INICIO!$AO$39:$AO$42</definedName>
    <definedName name="rubros_fpc" localSheetId="29">[1]INICIO!$AO$39:$AO$42</definedName>
    <definedName name="rubros_fpc" localSheetId="30">[2]INICIO!$AO$39:$AO$42</definedName>
    <definedName name="rubros_fpc" localSheetId="31">[2]INICIO!$AO$39:$AO$42</definedName>
    <definedName name="rubros_fpc" localSheetId="32">[2]INICIO!$AO$39:$AO$42</definedName>
    <definedName name="rubros_fpc" localSheetId="33">[2]INICIO!$AO$39:$AO$42</definedName>
    <definedName name="rubros_fpc" localSheetId="34">[2]INICIO!$AO$39:$AO$42</definedName>
    <definedName name="rubros_fpc" localSheetId="1">[1]INICIO!$AO$39:$AO$42</definedName>
    <definedName name="rubros_fpc" localSheetId="2">[1]INICIO!$AO$39:$AO$42</definedName>
    <definedName name="rubros_fpc" localSheetId="3">[1]INICIO!$AO$39:$AO$42</definedName>
    <definedName name="rubros_fpc" localSheetId="36">[4]INICIO!$AO$39:$AO$42</definedName>
    <definedName name="rubros_fpc" localSheetId="35">[1]INICIO!$AO$39:$AO$42</definedName>
    <definedName name="rubros_fpc">[1]INICIO!$AO$39:$AO$42</definedName>
    <definedName name="sd" localSheetId="8">#REF!</definedName>
    <definedName name="sd" localSheetId="14">#REF!</definedName>
    <definedName name="sd" localSheetId="15">#REF!</definedName>
    <definedName name="sd" localSheetId="17">#REF!</definedName>
    <definedName name="sd" localSheetId="20">#REF!</definedName>
    <definedName name="sd" localSheetId="26">#REF!</definedName>
    <definedName name="sd" localSheetId="27">#REF!</definedName>
    <definedName name="sd" localSheetId="29">#REF!</definedName>
    <definedName name="sd" localSheetId="33">#REF!</definedName>
    <definedName name="sd">#REF!</definedName>
    <definedName name="_xlnm.Print_Titles" localSheetId="38">'ADS-1'!$1:$6</definedName>
    <definedName name="_xlnm.Print_Titles" localSheetId="39">'ADS-2'!$1:$6</definedName>
    <definedName name="_xlnm.Print_Titles" localSheetId="4">'APP-1'!$1:$7</definedName>
    <definedName name="_xlnm.Print_Titles" localSheetId="5">'APP-2'!$1:$6</definedName>
    <definedName name="_xlnm.Print_Titles" localSheetId="6">'APP-3 5A173'!$1:$8</definedName>
    <definedName name="_xlnm.Print_Titles" localSheetId="7">'APP-3 5MG65'!$1:$8</definedName>
    <definedName name="_xlnm.Print_Titles" localSheetId="8">'APP-3 5MG73'!$1:$8</definedName>
    <definedName name="_xlnm.Print_Titles" localSheetId="9">'APP-3 5MY65'!$1:$8</definedName>
    <definedName name="_xlnm.Print_Titles" localSheetId="10">'APP-3 5O170'!$1:$8</definedName>
    <definedName name="_xlnm.Print_Titles" localSheetId="11">'APP-3 5P170'!$1:$8</definedName>
    <definedName name="_xlnm.Print_Titles" localSheetId="12">'APP-3 5P265'!$1:$8</definedName>
    <definedName name="_xlnm.Print_Titles" localSheetId="13">'APP-3 5P270'!$1:$8</definedName>
    <definedName name="_xlnm.Print_Titles" localSheetId="14">'APP-3 5P645'!$1:$8</definedName>
    <definedName name="_xlnm.Print_Titles" localSheetId="15">'APP-3 5P646'!$1:$8</definedName>
    <definedName name="_xlnm.Print_Titles" localSheetId="16">'APP-3 5P670'!$1:$8</definedName>
    <definedName name="_xlnm.Print_Titles" localSheetId="17">'APP-3 5P673'!$1:$8</definedName>
    <definedName name="_xlnm.Print_Titles" localSheetId="18">'APP4- 5A173'!$1:$6</definedName>
    <definedName name="_xlnm.Print_Titles" localSheetId="19">'APP4- 5MG65'!$1:$6</definedName>
    <definedName name="_xlnm.Print_Titles" localSheetId="20">'APP4- 5MG73'!$1:$6</definedName>
    <definedName name="_xlnm.Print_Titles" localSheetId="21">'APP4- 5MY65'!$1:$6</definedName>
    <definedName name="_xlnm.Print_Titles" localSheetId="22">'APP4- 5O170'!$1:$6</definedName>
    <definedName name="_xlnm.Print_Titles" localSheetId="23">'APP4 5P170'!$1:$6</definedName>
    <definedName name="_xlnm.Print_Titles" localSheetId="24">'APP4 5P265 '!$1:$6</definedName>
    <definedName name="_xlnm.Print_Titles" localSheetId="25">'APP4 5P270'!$1:$6</definedName>
    <definedName name="_xlnm.Print_Titles" localSheetId="26">'APP4 5P645'!$1:$6</definedName>
    <definedName name="_xlnm.Print_Titles" localSheetId="27">'APP4 5P646'!$1:$6</definedName>
    <definedName name="_xlnm.Print_Titles" localSheetId="28">'APP4 5P670'!$1:$6</definedName>
    <definedName name="_xlnm.Print_Titles" localSheetId="29">'APP4 5P673'!$1:$6</definedName>
    <definedName name="_xlnm.Print_Titles" localSheetId="31">'AR 2'!$2:$7</definedName>
    <definedName name="_xlnm.Print_Titles" localSheetId="32">'AR 3'!$2:$7</definedName>
    <definedName name="_xlnm.Print_Titles" localSheetId="33">'AR 4'!$1:$5</definedName>
    <definedName name="_xlnm.Print_Titles" localSheetId="34">'AR 5'!$2:$7</definedName>
    <definedName name="_xlnm.Print_Titles" localSheetId="42">AUR!$1:$6</definedName>
    <definedName name="_xlnm.Print_Titles" localSheetId="37">EAP!$1:$11</definedName>
    <definedName name="_xlnm.Print_Titles" localSheetId="1">'ECG-1'!$1:$6</definedName>
    <definedName name="_xlnm.Print_Titles" localSheetId="2">'ECG-2'!$1:$6</definedName>
    <definedName name="_xlnm.Print_Titles" localSheetId="3">EPC!$1:$6</definedName>
    <definedName name="_xlnm.Print_Titles" localSheetId="41">FIC!$1:$9</definedName>
    <definedName name="_xlnm.Print_Titles" localSheetId="36">IAPP!$2:$8</definedName>
    <definedName name="_xlnm.Print_Titles" localSheetId="43">PPD!$1:$7</definedName>
    <definedName name="_xlnm.Print_Titles" localSheetId="35">PPI!$1:$7</definedName>
    <definedName name="_xlnm.Print_Titles" localSheetId="40">SAP!$1:$6</definedName>
    <definedName name="TYA" localSheetId="4">#REF!</definedName>
    <definedName name="TYA" localSheetId="5">#REF!</definedName>
    <definedName name="TYA" localSheetId="6">#REF!</definedName>
    <definedName name="TYA" localSheetId="7">#REF!</definedName>
    <definedName name="TYA" localSheetId="8">#REF!</definedName>
    <definedName name="TYA" localSheetId="9">#REF!</definedName>
    <definedName name="TYA" localSheetId="10">#REF!</definedName>
    <definedName name="TYA" localSheetId="11">#REF!</definedName>
    <definedName name="TYA" localSheetId="12">#REF!</definedName>
    <definedName name="TYA" localSheetId="13">#REF!</definedName>
    <definedName name="TYA" localSheetId="14">#REF!</definedName>
    <definedName name="TYA" localSheetId="15">#REF!</definedName>
    <definedName name="TYA" localSheetId="16">#REF!</definedName>
    <definedName name="TYA" localSheetId="17">#REF!</definedName>
    <definedName name="TYA" localSheetId="18">#REF!</definedName>
    <definedName name="TYA" localSheetId="19">#REF!</definedName>
    <definedName name="TYA" localSheetId="20">#REF!</definedName>
    <definedName name="TYA" localSheetId="21">#REF!</definedName>
    <definedName name="TYA" localSheetId="22">#REF!</definedName>
    <definedName name="TYA" localSheetId="23">#REF!</definedName>
    <definedName name="TYA" localSheetId="24">#REF!</definedName>
    <definedName name="TYA" localSheetId="25">#REF!</definedName>
    <definedName name="TYA" localSheetId="26">#REF!</definedName>
    <definedName name="TYA" localSheetId="27">#REF!</definedName>
    <definedName name="TYA" localSheetId="28">#REF!</definedName>
    <definedName name="TYA" localSheetId="29">#REF!</definedName>
    <definedName name="TYA" localSheetId="30">#REF!</definedName>
    <definedName name="TYA" localSheetId="31">#REF!</definedName>
    <definedName name="TYA" localSheetId="32">#REF!</definedName>
    <definedName name="TYA" localSheetId="33">#REF!</definedName>
    <definedName name="TYA" localSheetId="34">#REF!</definedName>
    <definedName name="TYA" localSheetId="1">#REF!</definedName>
    <definedName name="TYA" localSheetId="2">#REF!</definedName>
    <definedName name="TYA" localSheetId="3">#REF!</definedName>
    <definedName name="TYA" localSheetId="44">#REF!</definedName>
    <definedName name="TYA" localSheetId="36">#REF!</definedName>
    <definedName name="TYA" localSheetId="35">#REF!</definedName>
    <definedName name="TYA">#REF!</definedName>
    <definedName name="U" localSheetId="4">[1]INICIO!$Y$4:$Z$93</definedName>
    <definedName name="U" localSheetId="5">[1]INICIO!$Y$4:$Z$93</definedName>
    <definedName name="U" localSheetId="6">[1]INICIO!$Y$4:$Z$93</definedName>
    <definedName name="U" localSheetId="7">[1]INICIO!$Y$4:$Z$93</definedName>
    <definedName name="U" localSheetId="8">[1]INICIO!$Y$4:$Z$93</definedName>
    <definedName name="U" localSheetId="9">[1]INICIO!$Y$4:$Z$93</definedName>
    <definedName name="U" localSheetId="10">[1]INICIO!$Y$4:$Z$93</definedName>
    <definedName name="U" localSheetId="11">[1]INICIO!$Y$4:$Z$93</definedName>
    <definedName name="U" localSheetId="12">[1]INICIO!$Y$4:$Z$93</definedName>
    <definedName name="U" localSheetId="13">[1]INICIO!$Y$4:$Z$93</definedName>
    <definedName name="U" localSheetId="14">[1]INICIO!$Y$4:$Z$93</definedName>
    <definedName name="U" localSheetId="15">[1]INICIO!$Y$4:$Z$93</definedName>
    <definedName name="U" localSheetId="16">[1]INICIO!$Y$4:$Z$93</definedName>
    <definedName name="U" localSheetId="17">[1]INICIO!$Y$4:$Z$93</definedName>
    <definedName name="U" localSheetId="18">[1]INICIO!$Y$4:$Z$93</definedName>
    <definedName name="U" localSheetId="19">[1]INICIO!$Y$4:$Z$93</definedName>
    <definedName name="U" localSheetId="20">[1]INICIO!$Y$4:$Z$93</definedName>
    <definedName name="U" localSheetId="21">[1]INICIO!$Y$4:$Z$93</definedName>
    <definedName name="U" localSheetId="22">[1]INICIO!$Y$4:$Z$93</definedName>
    <definedName name="U" localSheetId="23">[1]INICIO!$Y$4:$Z$93</definedName>
    <definedName name="U" localSheetId="24">[1]INICIO!$Y$4:$Z$93</definedName>
    <definedName name="U" localSheetId="25">[1]INICIO!$Y$4:$Z$93</definedName>
    <definedName name="U" localSheetId="26">[1]INICIO!$Y$4:$Z$93</definedName>
    <definedName name="U" localSheetId="27">[1]INICIO!$Y$4:$Z$93</definedName>
    <definedName name="U" localSheetId="28">[1]INICIO!$Y$4:$Z$93</definedName>
    <definedName name="U" localSheetId="29">[1]INICIO!$Y$4:$Z$93</definedName>
    <definedName name="U" localSheetId="30">[2]INICIO!$Y$4:$Z$93</definedName>
    <definedName name="U" localSheetId="31">[2]INICIO!$Y$4:$Z$93</definedName>
    <definedName name="U" localSheetId="32">[2]INICIO!$Y$4:$Z$93</definedName>
    <definedName name="U" localSheetId="33">[2]INICIO!$Y$4:$Z$93</definedName>
    <definedName name="U" localSheetId="34">[2]INICIO!$Y$4:$Z$93</definedName>
    <definedName name="U" localSheetId="1">[1]INICIO!$Y$4:$Z$93</definedName>
    <definedName name="U" localSheetId="2">[1]INICIO!$Y$4:$Z$93</definedName>
    <definedName name="U" localSheetId="3">[1]INICIO!$Y$4:$Z$93</definedName>
    <definedName name="U" localSheetId="36">[4]INICIO!$Y$4:$Z$93</definedName>
    <definedName name="U" localSheetId="35">[1]INICIO!$Y$4:$Z$93</definedName>
    <definedName name="U">[1]INICIO!$Y$4:$Z$93</definedName>
    <definedName name="UEG_DENOM" localSheetId="4">[1]datos!$R$2:$R$31674</definedName>
    <definedName name="UEG_DENOM" localSheetId="5">[1]datos!$R$2:$R$31674</definedName>
    <definedName name="UEG_DENOM" localSheetId="6">[1]datos!$R$2:$R$31674</definedName>
    <definedName name="UEG_DENOM" localSheetId="7">[1]datos!$R$2:$R$31674</definedName>
    <definedName name="UEG_DENOM" localSheetId="8">[1]datos!$R$2:$R$31674</definedName>
    <definedName name="UEG_DENOM" localSheetId="9">[1]datos!$R$2:$R$31674</definedName>
    <definedName name="UEG_DENOM" localSheetId="10">[1]datos!$R$2:$R$31674</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15">[1]datos!$R$2:$R$31674</definedName>
    <definedName name="UEG_DENOM" localSheetId="16">[1]datos!$R$2:$R$31674</definedName>
    <definedName name="UEG_DENOM" localSheetId="17">[1]datos!$R$2:$R$31674</definedName>
    <definedName name="UEG_DENOM" localSheetId="18">[1]datos!$R$2:$R$31674</definedName>
    <definedName name="UEG_DENOM" localSheetId="19">[1]datos!$R$2:$R$31674</definedName>
    <definedName name="UEG_DENOM" localSheetId="20">[1]datos!$R$2:$R$31674</definedName>
    <definedName name="UEG_DENOM" localSheetId="21">[1]datos!$R$2:$R$31674</definedName>
    <definedName name="UEG_DENOM" localSheetId="22">[1]datos!$R$2:$R$31674</definedName>
    <definedName name="UEG_DENOM" localSheetId="23">[1]datos!$R$2:$R$31674</definedName>
    <definedName name="UEG_DENOM" localSheetId="24">[1]datos!$R$2:$R$31674</definedName>
    <definedName name="UEG_DENOM" localSheetId="25">[1]datos!$R$2:$R$31674</definedName>
    <definedName name="UEG_DENOM" localSheetId="26">[1]datos!$R$2:$R$31674</definedName>
    <definedName name="UEG_DENOM" localSheetId="27">[1]datos!$R$2:$R$31674</definedName>
    <definedName name="UEG_DENOM" localSheetId="28">[1]datos!$R$2:$R$31674</definedName>
    <definedName name="UEG_DENOM" localSheetId="29">[1]datos!$R$2:$R$31674</definedName>
    <definedName name="UEG_DENOM" localSheetId="30">[2]datos!$R$2:$R$31674</definedName>
    <definedName name="UEG_DENOM" localSheetId="31">[2]datos!$R$2:$R$31674</definedName>
    <definedName name="UEG_DENOM" localSheetId="32">[2]datos!$R$2:$R$31674</definedName>
    <definedName name="UEG_DENOM" localSheetId="33">[2]datos!$R$2:$R$31674</definedName>
    <definedName name="UEG_DENOM" localSheetId="34">[2]datos!$R$2:$R$31674</definedName>
    <definedName name="UEG_DENOM" localSheetId="1">[1]datos!$R$2:$R$31674</definedName>
    <definedName name="UEG_DENOM" localSheetId="2">[1]datos!$R$2:$R$31674</definedName>
    <definedName name="UEG_DENOM" localSheetId="3">[1]datos!$R$2:$R$31674</definedName>
    <definedName name="UEG_DENOM" localSheetId="36">[4]datos!$R$2:$R$31674</definedName>
    <definedName name="UEG_DENOM" localSheetId="35">[1]datos!$R$2:$R$31674</definedName>
    <definedName name="UEG_DENOM">[1]datos!$R$2:$R$31674</definedName>
    <definedName name="UR" localSheetId="4">[1]INICIO!$AJ$5:$AM$99</definedName>
    <definedName name="UR" localSheetId="5">[1]INICIO!$AJ$5:$AM$99</definedName>
    <definedName name="UR" localSheetId="6">[1]INICIO!$AJ$5:$AM$99</definedName>
    <definedName name="UR" localSheetId="7">[1]INICIO!$AJ$5:$AM$99</definedName>
    <definedName name="UR" localSheetId="8">[1]INICIO!$AJ$5:$AM$99</definedName>
    <definedName name="UR" localSheetId="9">[1]INICIO!$AJ$5:$AM$99</definedName>
    <definedName name="UR" localSheetId="10">[1]INICIO!$AJ$5:$AM$99</definedName>
    <definedName name="UR" localSheetId="11">[1]INICIO!$AJ$5:$AM$99</definedName>
    <definedName name="UR" localSheetId="12">[1]INICIO!$AJ$5:$AM$99</definedName>
    <definedName name="UR" localSheetId="13">[1]INICIO!$AJ$5:$AM$99</definedName>
    <definedName name="UR" localSheetId="14">[1]INICIO!$AJ$5:$AM$99</definedName>
    <definedName name="UR" localSheetId="15">[1]INICIO!$AJ$5:$AM$99</definedName>
    <definedName name="UR" localSheetId="16">[1]INICIO!$AJ$5:$AM$99</definedName>
    <definedName name="UR" localSheetId="17">[1]INICIO!$AJ$5:$AM$99</definedName>
    <definedName name="UR" localSheetId="18">[1]INICIO!$AJ$5:$AM$99</definedName>
    <definedName name="UR" localSheetId="19">[1]INICIO!$AJ$5:$AM$99</definedName>
    <definedName name="UR" localSheetId="20">[1]INICIO!$AJ$5:$AM$99</definedName>
    <definedName name="UR" localSheetId="21">[1]INICIO!$AJ$5:$AM$99</definedName>
    <definedName name="UR" localSheetId="22">[1]INICIO!$AJ$5:$AM$99</definedName>
    <definedName name="UR" localSheetId="23">[1]INICIO!$AJ$5:$AM$99</definedName>
    <definedName name="UR" localSheetId="24">[1]INICIO!$AJ$5:$AM$99</definedName>
    <definedName name="UR" localSheetId="25">[1]INICIO!$AJ$5:$AM$99</definedName>
    <definedName name="UR" localSheetId="26">[1]INICIO!$AJ$5:$AM$99</definedName>
    <definedName name="UR" localSheetId="27">[1]INICIO!$AJ$5:$AM$99</definedName>
    <definedName name="UR" localSheetId="28">[1]INICIO!$AJ$5:$AM$99</definedName>
    <definedName name="UR" localSheetId="29">[1]INICIO!$AJ$5:$AM$99</definedName>
    <definedName name="UR" localSheetId="30">[2]INICIO!$AJ$5:$AM$99</definedName>
    <definedName name="UR" localSheetId="31">[2]INICIO!$AJ$5:$AM$99</definedName>
    <definedName name="UR" localSheetId="32">[2]INICIO!$AJ$5:$AM$99</definedName>
    <definedName name="UR" localSheetId="33">[2]INICIO!$AJ$5:$AM$99</definedName>
    <definedName name="UR" localSheetId="34">[2]INICIO!$AJ$5:$AM$99</definedName>
    <definedName name="UR" localSheetId="1">[1]INICIO!$AJ$5:$AM$99</definedName>
    <definedName name="UR" localSheetId="2">[1]INICIO!$AJ$5:$AM$99</definedName>
    <definedName name="UR" localSheetId="3">[1]INICIO!$AJ$5:$AM$99</definedName>
    <definedName name="UR" localSheetId="36">[4]INICIO!$AJ$5:$AM$99</definedName>
    <definedName name="UR" localSheetId="35">[1]INICIO!$AJ$5:$AM$99</definedName>
    <definedName name="UR">[1]INICIO!$AJ$5:$AM$99</definedName>
  </definedNames>
  <calcPr calcId="152511"/>
</workbook>
</file>

<file path=xl/calcChain.xml><?xml version="1.0" encoding="utf-8"?>
<calcChain xmlns="http://schemas.openxmlformats.org/spreadsheetml/2006/main">
  <c r="C35" i="171" l="1"/>
  <c r="C34" i="171"/>
  <c r="C33" i="171"/>
  <c r="C32" i="171"/>
  <c r="C31" i="171"/>
  <c r="C30" i="171"/>
  <c r="C29" i="171"/>
  <c r="C28" i="171"/>
  <c r="C27" i="171"/>
  <c r="C26" i="171"/>
  <c r="C25" i="171"/>
  <c r="C24" i="171"/>
  <c r="C23" i="171"/>
  <c r="C22" i="171"/>
  <c r="C21" i="171"/>
  <c r="C20" i="171"/>
  <c r="C19" i="171"/>
  <c r="C18" i="171"/>
  <c r="C17" i="171"/>
  <c r="C16" i="171"/>
  <c r="C15" i="171"/>
  <c r="C14" i="171"/>
  <c r="C13" i="171"/>
  <c r="C12" i="171"/>
  <c r="C11" i="171"/>
  <c r="C10" i="171"/>
  <c r="C9" i="171"/>
  <c r="G124" i="170" l="1"/>
  <c r="F124" i="170"/>
  <c r="E124" i="170"/>
  <c r="D124" i="170"/>
  <c r="D121" i="170"/>
  <c r="D119" i="170"/>
  <c r="D118" i="170"/>
  <c r="D117" i="170"/>
  <c r="D116" i="170"/>
  <c r="D115" i="170"/>
  <c r="D114" i="170"/>
  <c r="G113" i="170"/>
  <c r="F113" i="170"/>
  <c r="D113" i="170"/>
  <c r="D112" i="170"/>
  <c r="D111" i="170"/>
  <c r="D110" i="170"/>
  <c r="D109" i="170"/>
  <c r="D108" i="170"/>
  <c r="G107" i="170"/>
  <c r="F107" i="170"/>
  <c r="D107" i="170"/>
  <c r="D106" i="170"/>
  <c r="D105" i="170"/>
  <c r="D104" i="170"/>
  <c r="D103" i="170"/>
  <c r="G102" i="170"/>
  <c r="F102" i="170"/>
  <c r="D102" i="170"/>
  <c r="D101" i="170"/>
  <c r="D100" i="170"/>
  <c r="D99" i="170"/>
  <c r="D98" i="170"/>
  <c r="G97" i="170"/>
  <c r="F97" i="170"/>
  <c r="D97" i="170"/>
  <c r="D96" i="170"/>
  <c r="D95" i="170"/>
  <c r="D94" i="170"/>
  <c r="D93" i="170"/>
  <c r="D92" i="170"/>
  <c r="D91" i="170"/>
  <c r="D90" i="170"/>
  <c r="D89" i="170"/>
  <c r="D88" i="170"/>
  <c r="D87" i="170"/>
  <c r="D86" i="170"/>
  <c r="D85" i="170"/>
  <c r="D84" i="170"/>
  <c r="D83" i="170"/>
  <c r="D82" i="170"/>
  <c r="D81" i="170"/>
  <c r="D80" i="170"/>
  <c r="D79" i="170"/>
  <c r="D78" i="170"/>
  <c r="D77" i="170"/>
  <c r="D76" i="170"/>
  <c r="D75" i="170"/>
  <c r="D74" i="170"/>
  <c r="D73" i="170"/>
  <c r="D72" i="170"/>
  <c r="D71" i="170"/>
  <c r="D70" i="170"/>
  <c r="D69" i="170"/>
  <c r="D68" i="170"/>
  <c r="D67" i="170"/>
  <c r="D66" i="170"/>
  <c r="D65" i="170"/>
  <c r="D64" i="170"/>
  <c r="D63" i="170"/>
  <c r="D62" i="170"/>
  <c r="D61" i="170"/>
  <c r="D60" i="170"/>
  <c r="D59" i="170"/>
  <c r="D58" i="170"/>
  <c r="D57" i="170"/>
  <c r="D56" i="170"/>
  <c r="D55" i="170"/>
  <c r="G54" i="170"/>
  <c r="F54" i="170"/>
  <c r="D54" i="170"/>
  <c r="D53" i="170"/>
  <c r="D52" i="170"/>
  <c r="D51" i="170"/>
  <c r="D50" i="170"/>
  <c r="D49" i="170"/>
  <c r="D48" i="170"/>
  <c r="D47" i="170"/>
  <c r="D46" i="170"/>
  <c r="D45" i="170"/>
  <c r="D44" i="170"/>
  <c r="D43" i="170"/>
  <c r="D42" i="170"/>
  <c r="D41" i="170"/>
  <c r="D40" i="170"/>
  <c r="D39" i="170"/>
  <c r="D38" i="170"/>
  <c r="D37" i="170"/>
  <c r="D36" i="170"/>
  <c r="D35" i="170"/>
  <c r="D34" i="170"/>
  <c r="D33" i="170"/>
  <c r="D32" i="170"/>
  <c r="D31" i="170"/>
  <c r="D30" i="170"/>
  <c r="D29" i="170"/>
  <c r="D28" i="170"/>
  <c r="D27" i="170"/>
  <c r="D26" i="170"/>
  <c r="D25" i="170"/>
  <c r="D24" i="170"/>
  <c r="D23" i="170"/>
  <c r="D22" i="170"/>
  <c r="D21" i="170"/>
  <c r="D20" i="170"/>
  <c r="D19" i="170"/>
  <c r="D18" i="170"/>
  <c r="D17" i="170"/>
  <c r="D16" i="170"/>
  <c r="D15" i="170"/>
  <c r="D14" i="170"/>
  <c r="D13" i="170"/>
  <c r="D12" i="170"/>
  <c r="D11" i="170"/>
  <c r="D10" i="170"/>
  <c r="D9" i="170"/>
  <c r="I36" i="168" l="1"/>
  <c r="H36" i="168"/>
  <c r="G36" i="168"/>
  <c r="F36" i="168"/>
  <c r="E36" i="168"/>
  <c r="D36" i="168"/>
  <c r="I34" i="168"/>
  <c r="E34" i="168"/>
  <c r="I33" i="168"/>
  <c r="E33" i="168"/>
  <c r="I32" i="168"/>
  <c r="E32" i="168"/>
  <c r="I31" i="168"/>
  <c r="H31" i="168"/>
  <c r="G31" i="168"/>
  <c r="F31" i="168"/>
  <c r="E31" i="168"/>
  <c r="D31" i="168"/>
  <c r="I30" i="168"/>
  <c r="E30" i="168"/>
  <c r="I29" i="168"/>
  <c r="E29" i="168"/>
  <c r="I28" i="168"/>
  <c r="E28" i="168"/>
  <c r="I27" i="168"/>
  <c r="H27" i="168"/>
  <c r="G27" i="168"/>
  <c r="F27" i="168"/>
  <c r="E27" i="168"/>
  <c r="D27" i="168"/>
  <c r="I26" i="168"/>
  <c r="E26" i="168"/>
  <c r="I25" i="168"/>
  <c r="I24" i="168"/>
  <c r="H24" i="168"/>
  <c r="G24" i="168"/>
  <c r="F24" i="168"/>
  <c r="D24" i="168"/>
  <c r="I22" i="168"/>
  <c r="E22" i="168"/>
  <c r="I21" i="168"/>
  <c r="E21" i="168"/>
  <c r="I20" i="168"/>
  <c r="E20" i="168"/>
  <c r="I19" i="168"/>
  <c r="H19" i="168"/>
  <c r="G19" i="168"/>
  <c r="F19" i="168"/>
  <c r="E19" i="168"/>
  <c r="D19" i="168"/>
  <c r="I18" i="168"/>
  <c r="E18" i="168"/>
  <c r="I17" i="168"/>
  <c r="E17" i="168"/>
  <c r="I16" i="168"/>
  <c r="E16" i="168"/>
  <c r="I15" i="168"/>
  <c r="H15" i="168"/>
  <c r="G15" i="168"/>
  <c r="F15" i="168"/>
  <c r="E15" i="168"/>
  <c r="D15" i="168"/>
  <c r="I14" i="168"/>
  <c r="E14" i="168"/>
  <c r="I13" i="168"/>
  <c r="F13" i="168"/>
  <c r="E13" i="168"/>
  <c r="D13" i="168"/>
  <c r="I12" i="168"/>
  <c r="H12" i="168"/>
  <c r="G12" i="168"/>
  <c r="F12" i="168"/>
  <c r="E12" i="168"/>
  <c r="D12" i="168"/>
  <c r="C23" i="166"/>
  <c r="B23" i="166"/>
  <c r="D121" i="162"/>
  <c r="F8" i="161"/>
  <c r="D8" i="161"/>
  <c r="Q16" i="154"/>
  <c r="P16" i="154"/>
  <c r="O16" i="154"/>
  <c r="N16" i="154"/>
  <c r="M16" i="154"/>
  <c r="U13" i="154"/>
  <c r="T13" i="154"/>
  <c r="S13" i="154"/>
  <c r="R13" i="154"/>
  <c r="L13" i="154"/>
  <c r="K13" i="154"/>
  <c r="Q12" i="154"/>
  <c r="P12" i="154"/>
  <c r="O12" i="154"/>
  <c r="N12" i="154"/>
  <c r="M12" i="154"/>
  <c r="Q11" i="154"/>
  <c r="P11" i="154"/>
  <c r="O11" i="154"/>
  <c r="N11" i="154"/>
  <c r="M11" i="154"/>
  <c r="Q9" i="154"/>
  <c r="P9" i="154"/>
  <c r="O9" i="154"/>
  <c r="N9" i="154"/>
  <c r="M9" i="154"/>
  <c r="Q18" i="123"/>
  <c r="P18" i="123"/>
  <c r="O18" i="123"/>
  <c r="N18" i="123"/>
  <c r="M18" i="123"/>
  <c r="U16" i="123"/>
  <c r="T16" i="123"/>
  <c r="S16" i="123"/>
  <c r="R16" i="123"/>
  <c r="L16" i="123"/>
  <c r="K16" i="123"/>
  <c r="Q15" i="123"/>
  <c r="P15" i="123"/>
  <c r="O15" i="123"/>
  <c r="N15" i="123"/>
  <c r="M15" i="123"/>
  <c r="Q14" i="123"/>
  <c r="P14" i="123"/>
  <c r="O14" i="123"/>
  <c r="N14" i="123"/>
  <c r="M14" i="123"/>
  <c r="U13" i="123"/>
  <c r="T13" i="123"/>
  <c r="S13" i="123"/>
  <c r="R13" i="123"/>
  <c r="L13" i="123"/>
  <c r="K13" i="123"/>
  <c r="Q12" i="123"/>
  <c r="P12" i="123"/>
  <c r="O12" i="123"/>
  <c r="N12" i="123"/>
  <c r="M12" i="123"/>
  <c r="Q11" i="123"/>
  <c r="P11" i="123"/>
  <c r="O11" i="123"/>
  <c r="N11" i="123"/>
  <c r="M11" i="123"/>
  <c r="Q10" i="123"/>
  <c r="P10" i="123"/>
  <c r="O10" i="123"/>
  <c r="N10" i="123"/>
  <c r="M10" i="123"/>
  <c r="Q9" i="123"/>
  <c r="P9" i="123"/>
  <c r="O9" i="123"/>
  <c r="N9" i="123"/>
  <c r="M9" i="123"/>
  <c r="Q16" i="153"/>
  <c r="P16" i="153"/>
  <c r="O16" i="153"/>
  <c r="N16" i="153"/>
  <c r="M16" i="153"/>
  <c r="U13" i="153"/>
  <c r="T13" i="153"/>
  <c r="S13" i="153"/>
  <c r="R13" i="153"/>
  <c r="L13" i="153"/>
  <c r="K13" i="153"/>
  <c r="Q12" i="153"/>
  <c r="P12" i="153"/>
  <c r="O12" i="153"/>
  <c r="N12" i="153"/>
  <c r="M12" i="153"/>
  <c r="Q11" i="153"/>
  <c r="P11" i="153"/>
  <c r="O11" i="153"/>
  <c r="N11" i="153"/>
  <c r="M11" i="153"/>
  <c r="Q9" i="153"/>
  <c r="P9" i="153"/>
  <c r="O9" i="153"/>
  <c r="N9" i="153"/>
  <c r="M9" i="153"/>
  <c r="Q16" i="152"/>
  <c r="P16" i="152"/>
  <c r="O16" i="152"/>
  <c r="N16" i="152"/>
  <c r="M16" i="152"/>
  <c r="U13" i="152"/>
  <c r="T13" i="152"/>
  <c r="S13" i="152"/>
  <c r="R13" i="152"/>
  <c r="L13" i="152"/>
  <c r="K13" i="152"/>
  <c r="Q12" i="152"/>
  <c r="P12" i="152"/>
  <c r="O12" i="152"/>
  <c r="N12" i="152"/>
  <c r="M12" i="152"/>
  <c r="Q11" i="152"/>
  <c r="P11" i="152"/>
  <c r="O11" i="152"/>
  <c r="N11" i="152"/>
  <c r="M11" i="152"/>
  <c r="Q9" i="152"/>
  <c r="P9" i="152"/>
  <c r="O9" i="152"/>
  <c r="N9" i="152"/>
  <c r="M9" i="152"/>
  <c r="Q20" i="122"/>
  <c r="P20" i="122"/>
  <c r="O20" i="122"/>
  <c r="N20" i="122"/>
  <c r="M20" i="122"/>
  <c r="U18" i="122"/>
  <c r="T18" i="122"/>
  <c r="S18" i="122"/>
  <c r="R18" i="122"/>
  <c r="L18" i="122"/>
  <c r="K18" i="122"/>
  <c r="Q17" i="122"/>
  <c r="P17" i="122"/>
  <c r="O17" i="122"/>
  <c r="N17" i="122"/>
  <c r="M17" i="122"/>
  <c r="Q16" i="122"/>
  <c r="P16" i="122"/>
  <c r="O16" i="122"/>
  <c r="N16" i="122"/>
  <c r="M16" i="122"/>
  <c r="Q15" i="122"/>
  <c r="P15" i="122"/>
  <c r="O15" i="122"/>
  <c r="N15" i="122"/>
  <c r="M15" i="122"/>
  <c r="Q14" i="122"/>
  <c r="P14" i="122"/>
  <c r="O14" i="122"/>
  <c r="N14" i="122"/>
  <c r="M14" i="122"/>
  <c r="U13" i="122"/>
  <c r="T13" i="122"/>
  <c r="S13" i="122"/>
  <c r="R13" i="122"/>
  <c r="L13" i="122"/>
  <c r="K13" i="122"/>
  <c r="Q12" i="122"/>
  <c r="P12" i="122"/>
  <c r="O12" i="122"/>
  <c r="N12" i="122"/>
  <c r="M12" i="122"/>
  <c r="Q11" i="122"/>
  <c r="P11" i="122"/>
  <c r="O11" i="122"/>
  <c r="N11" i="122"/>
  <c r="M11" i="122"/>
  <c r="Q10" i="122"/>
  <c r="P10" i="122"/>
  <c r="O10" i="122"/>
  <c r="N10" i="122"/>
  <c r="M10" i="122"/>
  <c r="Q9" i="122"/>
  <c r="P9" i="122"/>
  <c r="O9" i="122"/>
  <c r="N9" i="122"/>
  <c r="M9" i="122"/>
  <c r="Q15" i="121"/>
  <c r="P15" i="121"/>
  <c r="O15" i="121"/>
  <c r="N15" i="121"/>
  <c r="M15" i="121"/>
  <c r="U13" i="121"/>
  <c r="T13" i="121"/>
  <c r="S13" i="121"/>
  <c r="R13" i="121"/>
  <c r="L13" i="121"/>
  <c r="K13" i="121"/>
  <c r="Q12" i="121"/>
  <c r="P12" i="121"/>
  <c r="O12" i="121"/>
  <c r="N12" i="121"/>
  <c r="M12" i="121"/>
  <c r="Q11" i="121"/>
  <c r="P11" i="121"/>
  <c r="O11" i="121"/>
  <c r="N11" i="121"/>
  <c r="M11" i="121"/>
  <c r="Q10" i="121"/>
  <c r="P10" i="121"/>
  <c r="O10" i="121"/>
  <c r="N10" i="121"/>
  <c r="M10" i="121"/>
  <c r="Q9" i="121"/>
  <c r="P9" i="121"/>
  <c r="O9" i="121"/>
  <c r="N9" i="121"/>
  <c r="M9" i="121"/>
  <c r="Q90" i="119"/>
  <c r="P90" i="119"/>
  <c r="O90" i="119"/>
  <c r="N90" i="119"/>
  <c r="M90" i="119"/>
  <c r="U88" i="119"/>
  <c r="T88" i="119"/>
  <c r="S88" i="119"/>
  <c r="R88" i="119"/>
  <c r="L88" i="119"/>
  <c r="K88" i="119"/>
  <c r="Q87" i="119"/>
  <c r="P87" i="119"/>
  <c r="O87" i="119"/>
  <c r="N87" i="119"/>
  <c r="M87" i="119"/>
  <c r="Q86" i="119"/>
  <c r="P86" i="119"/>
  <c r="O86" i="119"/>
  <c r="N86" i="119"/>
  <c r="M86" i="119"/>
  <c r="U85" i="119"/>
  <c r="T85" i="119"/>
  <c r="S85" i="119"/>
  <c r="R85" i="119"/>
  <c r="L85" i="119"/>
  <c r="K85" i="119"/>
  <c r="Q84" i="119"/>
  <c r="P84" i="119"/>
  <c r="O84" i="119"/>
  <c r="N84" i="119"/>
  <c r="M84" i="119"/>
  <c r="Q83" i="119"/>
  <c r="P83" i="119"/>
  <c r="O83" i="119"/>
  <c r="N83" i="119"/>
  <c r="M83" i="119"/>
  <c r="Q82" i="119"/>
  <c r="P82" i="119"/>
  <c r="O82" i="119"/>
  <c r="N82" i="119"/>
  <c r="M82" i="119"/>
  <c r="Q81" i="119"/>
  <c r="P81" i="119"/>
  <c r="O81" i="119"/>
  <c r="N81" i="119"/>
  <c r="M81" i="119"/>
  <c r="U80" i="119"/>
  <c r="T80" i="119"/>
  <c r="S80" i="119"/>
  <c r="R80" i="119"/>
  <c r="L80" i="119"/>
  <c r="K80" i="119"/>
  <c r="Q79" i="119"/>
  <c r="P79" i="119"/>
  <c r="O79" i="119"/>
  <c r="N79" i="119"/>
  <c r="M79" i="119"/>
  <c r="U78" i="119"/>
  <c r="T78" i="119"/>
  <c r="S78" i="119"/>
  <c r="R78" i="119"/>
  <c r="L78" i="119"/>
  <c r="K78" i="119"/>
  <c r="J78" i="119"/>
  <c r="I78" i="119"/>
  <c r="Q77" i="119"/>
  <c r="P77" i="119"/>
  <c r="O77" i="119"/>
  <c r="N77" i="119"/>
  <c r="M77" i="119"/>
  <c r="U76" i="119"/>
  <c r="T76" i="119"/>
  <c r="S76" i="119"/>
  <c r="R76" i="119"/>
  <c r="L76" i="119"/>
  <c r="K76" i="119"/>
  <c r="J76" i="119"/>
  <c r="Q75" i="119"/>
  <c r="P75" i="119"/>
  <c r="O75" i="119"/>
  <c r="N75" i="119"/>
  <c r="M75" i="119"/>
  <c r="U74" i="119"/>
  <c r="T74" i="119"/>
  <c r="S74" i="119"/>
  <c r="R74" i="119"/>
  <c r="L74" i="119"/>
  <c r="K74" i="119"/>
  <c r="U73" i="119"/>
  <c r="T73" i="119"/>
  <c r="S73" i="119"/>
  <c r="R73" i="119"/>
  <c r="L73" i="119"/>
  <c r="K73" i="119"/>
  <c r="U72" i="119"/>
  <c r="T72" i="119"/>
  <c r="S72" i="119"/>
  <c r="R72" i="119"/>
  <c r="L72" i="119"/>
  <c r="K72" i="119"/>
  <c r="U71" i="119"/>
  <c r="T71" i="119"/>
  <c r="S71" i="119"/>
  <c r="R71" i="119"/>
  <c r="L71" i="119"/>
  <c r="K71" i="119"/>
  <c r="U70" i="119"/>
  <c r="T70" i="119"/>
  <c r="S70" i="119"/>
  <c r="R70" i="119"/>
  <c r="L70" i="119"/>
  <c r="K70" i="119"/>
  <c r="U69" i="119"/>
  <c r="T69" i="119"/>
  <c r="S69" i="119"/>
  <c r="R69" i="119"/>
  <c r="L69" i="119"/>
  <c r="K69" i="119"/>
  <c r="U68" i="119"/>
  <c r="T68" i="119"/>
  <c r="S68" i="119"/>
  <c r="R68" i="119"/>
  <c r="L68" i="119"/>
  <c r="K68" i="119"/>
  <c r="Q67" i="119"/>
  <c r="P67" i="119"/>
  <c r="O67" i="119"/>
  <c r="N67" i="119"/>
  <c r="M67" i="119"/>
  <c r="Q66" i="119"/>
  <c r="P66" i="119"/>
  <c r="O66" i="119"/>
  <c r="N66" i="119"/>
  <c r="M66" i="119"/>
  <c r="U65" i="119"/>
  <c r="T65" i="119"/>
  <c r="S65" i="119"/>
  <c r="R65" i="119"/>
  <c r="L65" i="119"/>
  <c r="K65" i="119"/>
  <c r="U64" i="119"/>
  <c r="T64" i="119"/>
  <c r="S64" i="119"/>
  <c r="R64" i="119"/>
  <c r="L64" i="119"/>
  <c r="K64" i="119"/>
  <c r="Q63" i="119"/>
  <c r="P63" i="119"/>
  <c r="O63" i="119"/>
  <c r="N63" i="119"/>
  <c r="M63" i="119"/>
  <c r="U62" i="119"/>
  <c r="T62" i="119"/>
  <c r="S62" i="119"/>
  <c r="R62" i="119"/>
  <c r="L62" i="119"/>
  <c r="K62" i="119"/>
  <c r="Q61" i="119"/>
  <c r="P61" i="119"/>
  <c r="O61" i="119"/>
  <c r="N61" i="119"/>
  <c r="M61" i="119"/>
  <c r="U60" i="119"/>
  <c r="T60" i="119"/>
  <c r="S60" i="119"/>
  <c r="R60" i="119"/>
  <c r="L60" i="119"/>
  <c r="K60" i="119"/>
  <c r="Q59" i="119"/>
  <c r="P59" i="119"/>
  <c r="O59" i="119"/>
  <c r="N59" i="119"/>
  <c r="M59" i="119"/>
  <c r="Q58" i="119"/>
  <c r="P58" i="119"/>
  <c r="O58" i="119"/>
  <c r="N58" i="119"/>
  <c r="M58" i="119"/>
  <c r="Q57" i="119"/>
  <c r="P57" i="119"/>
  <c r="O57" i="119"/>
  <c r="N57" i="119"/>
  <c r="M57" i="119"/>
  <c r="Q56" i="119"/>
  <c r="P56" i="119"/>
  <c r="O56" i="119"/>
  <c r="N56" i="119"/>
  <c r="M56" i="119"/>
  <c r="U55" i="119"/>
  <c r="T55" i="119"/>
  <c r="S55" i="119"/>
  <c r="R55" i="119"/>
  <c r="L55" i="119"/>
  <c r="K55" i="119"/>
  <c r="Q54" i="119"/>
  <c r="P54" i="119"/>
  <c r="O54" i="119"/>
  <c r="N54" i="119"/>
  <c r="M54" i="119"/>
  <c r="Q53" i="119"/>
  <c r="P53" i="119"/>
  <c r="O53" i="119"/>
  <c r="N53" i="119"/>
  <c r="M53" i="119"/>
  <c r="U52" i="119"/>
  <c r="T52" i="119"/>
  <c r="S52" i="119"/>
  <c r="R52" i="119"/>
  <c r="L52" i="119"/>
  <c r="K52" i="119"/>
  <c r="Q51" i="119"/>
  <c r="P51" i="119"/>
  <c r="O51" i="119"/>
  <c r="N51" i="119"/>
  <c r="M51" i="119"/>
  <c r="Q50" i="119"/>
  <c r="P50" i="119"/>
  <c r="O50" i="119"/>
  <c r="N50" i="119"/>
  <c r="M50" i="119"/>
  <c r="Q49" i="119"/>
  <c r="P49" i="119"/>
  <c r="O49" i="119"/>
  <c r="N49" i="119"/>
  <c r="M49" i="119"/>
  <c r="Q48" i="119"/>
  <c r="P48" i="119"/>
  <c r="O48" i="119"/>
  <c r="N48" i="119"/>
  <c r="M48" i="119"/>
  <c r="U47" i="119"/>
  <c r="T47" i="119"/>
  <c r="S47" i="119"/>
  <c r="R47" i="119"/>
  <c r="L47" i="119"/>
  <c r="K47" i="119"/>
  <c r="Q46" i="119"/>
  <c r="P46" i="119"/>
  <c r="O46" i="119"/>
  <c r="N46" i="119"/>
  <c r="M46" i="119"/>
  <c r="U45" i="119"/>
  <c r="T45" i="119"/>
  <c r="S45" i="119"/>
  <c r="R45" i="119"/>
  <c r="L45" i="119"/>
  <c r="K45" i="119"/>
  <c r="U44" i="119"/>
  <c r="T44" i="119"/>
  <c r="S44" i="119"/>
  <c r="R44" i="119"/>
  <c r="L44" i="119"/>
  <c r="K44" i="119"/>
  <c r="Q43" i="119"/>
  <c r="P43" i="119"/>
  <c r="O43" i="119"/>
  <c r="N43" i="119"/>
  <c r="M43" i="119"/>
  <c r="Q42" i="119"/>
  <c r="P42" i="119"/>
  <c r="O42" i="119"/>
  <c r="N42" i="119"/>
  <c r="M42" i="119"/>
  <c r="Q41" i="119"/>
  <c r="P41" i="119"/>
  <c r="O41" i="119"/>
  <c r="N41" i="119"/>
  <c r="M41" i="119"/>
  <c r="Q40" i="119"/>
  <c r="P40" i="119"/>
  <c r="O40" i="119"/>
  <c r="N40" i="119"/>
  <c r="M40" i="119"/>
  <c r="U39" i="119"/>
  <c r="T39" i="119"/>
  <c r="S39" i="119"/>
  <c r="R39" i="119"/>
  <c r="L39" i="119"/>
  <c r="K39" i="119"/>
  <c r="Q38" i="119"/>
  <c r="P38" i="119"/>
  <c r="O38" i="119"/>
  <c r="N38" i="119"/>
  <c r="M38" i="119"/>
  <c r="Q37" i="119"/>
  <c r="P37" i="119"/>
  <c r="O37" i="119"/>
  <c r="N37" i="119"/>
  <c r="M37" i="119"/>
  <c r="Q36" i="119"/>
  <c r="P36" i="119"/>
  <c r="O36" i="119"/>
  <c r="N36" i="119"/>
  <c r="M36" i="119"/>
  <c r="U35" i="119"/>
  <c r="T35" i="119"/>
  <c r="S35" i="119"/>
  <c r="R35" i="119"/>
  <c r="L35" i="119"/>
  <c r="K35" i="119"/>
  <c r="U34" i="119"/>
  <c r="T34" i="119"/>
  <c r="S34" i="119"/>
  <c r="R34" i="119"/>
  <c r="L34" i="119"/>
  <c r="K34" i="119"/>
  <c r="U33" i="119"/>
  <c r="T33" i="119"/>
  <c r="S33" i="119"/>
  <c r="R33" i="119"/>
  <c r="L33" i="119"/>
  <c r="K33" i="119"/>
  <c r="Q32" i="119"/>
  <c r="P32" i="119"/>
  <c r="O32" i="119"/>
  <c r="N32" i="119"/>
  <c r="M32" i="119"/>
  <c r="Q31" i="119"/>
  <c r="P31" i="119"/>
  <c r="O31" i="119"/>
  <c r="N31" i="119"/>
  <c r="M31" i="119"/>
  <c r="U30" i="119"/>
  <c r="T30" i="119"/>
  <c r="S30" i="119"/>
  <c r="R30" i="119"/>
  <c r="L30" i="119"/>
  <c r="K30" i="119"/>
  <c r="U29" i="119"/>
  <c r="T29" i="119"/>
  <c r="S29" i="119"/>
  <c r="R29" i="119"/>
  <c r="L29" i="119"/>
  <c r="K29" i="119"/>
  <c r="Q28" i="119"/>
  <c r="P28" i="119"/>
  <c r="O28" i="119"/>
  <c r="N28" i="119"/>
  <c r="M28" i="119"/>
  <c r="Q27" i="119"/>
  <c r="P27" i="119"/>
  <c r="O27" i="119"/>
  <c r="N27" i="119"/>
  <c r="M27" i="119"/>
  <c r="U26" i="119"/>
  <c r="T26" i="119"/>
  <c r="S26" i="119"/>
  <c r="R26" i="119"/>
  <c r="L26" i="119"/>
  <c r="K26" i="119"/>
  <c r="Q25" i="119"/>
  <c r="P25" i="119"/>
  <c r="O25" i="119"/>
  <c r="N25" i="119"/>
  <c r="M25" i="119"/>
  <c r="U24" i="119"/>
  <c r="T24" i="119"/>
  <c r="S24" i="119"/>
  <c r="R24" i="119"/>
  <c r="L24" i="119"/>
  <c r="K24" i="119"/>
  <c r="U23" i="119"/>
  <c r="T23" i="119"/>
  <c r="S23" i="119"/>
  <c r="R23" i="119"/>
  <c r="L23" i="119"/>
  <c r="K23" i="119"/>
  <c r="Q22" i="119"/>
  <c r="P22" i="119"/>
  <c r="O22" i="119"/>
  <c r="N22" i="119"/>
  <c r="M22" i="119"/>
  <c r="Q21" i="119"/>
  <c r="P21" i="119"/>
  <c r="O21" i="119"/>
  <c r="N21" i="119"/>
  <c r="M21" i="119"/>
  <c r="U20" i="119"/>
  <c r="T20" i="119"/>
  <c r="S20" i="119"/>
  <c r="R20" i="119"/>
  <c r="L20" i="119"/>
  <c r="K20" i="119"/>
  <c r="Q19" i="119"/>
  <c r="P19" i="119"/>
  <c r="O19" i="119"/>
  <c r="N19" i="119"/>
  <c r="M19" i="119"/>
  <c r="Q18" i="119"/>
  <c r="P18" i="119"/>
  <c r="O18" i="119"/>
  <c r="N18" i="119"/>
  <c r="M18" i="119"/>
  <c r="U17" i="119"/>
  <c r="T17" i="119"/>
  <c r="S17" i="119"/>
  <c r="R17" i="119"/>
  <c r="L17" i="119"/>
  <c r="K17" i="119"/>
  <c r="Q16" i="119"/>
  <c r="P16" i="119"/>
  <c r="O16" i="119"/>
  <c r="N16" i="119"/>
  <c r="M16" i="119"/>
  <c r="Q15" i="119"/>
  <c r="P15" i="119"/>
  <c r="O15" i="119"/>
  <c r="N15" i="119"/>
  <c r="M15" i="119"/>
  <c r="Q14" i="119"/>
  <c r="P14" i="119"/>
  <c r="O14" i="119"/>
  <c r="N14" i="119"/>
  <c r="M14" i="119"/>
  <c r="U13" i="119"/>
  <c r="T13" i="119"/>
  <c r="S13" i="119"/>
  <c r="R13" i="119"/>
  <c r="L13" i="119"/>
  <c r="K13" i="119"/>
  <c r="Q12" i="119"/>
  <c r="P12" i="119"/>
  <c r="O12" i="119"/>
  <c r="N12" i="119"/>
  <c r="M12" i="119"/>
  <c r="Q11" i="119"/>
  <c r="P11" i="119"/>
  <c r="O11" i="119"/>
  <c r="N11" i="119"/>
  <c r="M11" i="119"/>
  <c r="Q10" i="119"/>
  <c r="P10" i="119"/>
  <c r="O10" i="119"/>
  <c r="N10" i="119"/>
  <c r="M10" i="119"/>
  <c r="Q9" i="119"/>
  <c r="P9" i="119"/>
  <c r="O9" i="119"/>
  <c r="N9" i="119"/>
  <c r="M9" i="119"/>
  <c r="Q23" i="120"/>
  <c r="P23" i="120"/>
  <c r="O23" i="120"/>
  <c r="N23" i="120"/>
  <c r="M23" i="120"/>
  <c r="U21" i="120"/>
  <c r="T21" i="120"/>
  <c r="S21" i="120"/>
  <c r="R21" i="120"/>
  <c r="L21" i="120"/>
  <c r="K21" i="120"/>
  <c r="Q20" i="120"/>
  <c r="P20" i="120"/>
  <c r="O20" i="120"/>
  <c r="N20" i="120"/>
  <c r="M20" i="120"/>
  <c r="Q19" i="120"/>
  <c r="P19" i="120"/>
  <c r="O19" i="120"/>
  <c r="N19" i="120"/>
  <c r="M19" i="120"/>
  <c r="U18" i="120"/>
  <c r="T18" i="120"/>
  <c r="S18" i="120"/>
  <c r="R18" i="120"/>
  <c r="L18" i="120"/>
  <c r="K18" i="120"/>
  <c r="Q17" i="120"/>
  <c r="P17" i="120"/>
  <c r="O17" i="120"/>
  <c r="N17" i="120"/>
  <c r="M17" i="120"/>
  <c r="Q16" i="120"/>
  <c r="P16" i="120"/>
  <c r="O16" i="120"/>
  <c r="N16" i="120"/>
  <c r="M16" i="120"/>
  <c r="Q15" i="120"/>
  <c r="P15" i="120"/>
  <c r="O15" i="120"/>
  <c r="N15" i="120"/>
  <c r="M15" i="120"/>
  <c r="Q14" i="120"/>
  <c r="P14" i="120"/>
  <c r="O14" i="120"/>
  <c r="N14" i="120"/>
  <c r="M14" i="120"/>
  <c r="U13" i="120"/>
  <c r="T13" i="120"/>
  <c r="S13" i="120"/>
  <c r="R13" i="120"/>
  <c r="L13" i="120"/>
  <c r="K13" i="120"/>
  <c r="Q12" i="120"/>
  <c r="P12" i="120"/>
  <c r="O12" i="120"/>
  <c r="N12" i="120"/>
  <c r="M12" i="120"/>
  <c r="Q11" i="120"/>
  <c r="P11" i="120"/>
  <c r="O11" i="120"/>
  <c r="N11" i="120"/>
  <c r="M11" i="120"/>
  <c r="Q10" i="120"/>
  <c r="P10" i="120"/>
  <c r="O10" i="120"/>
  <c r="N10" i="120"/>
  <c r="M10" i="120"/>
  <c r="Q9" i="120"/>
  <c r="P9" i="120"/>
  <c r="O9" i="120"/>
  <c r="N9" i="120"/>
  <c r="M9" i="120"/>
  <c r="Q19" i="118"/>
  <c r="P19" i="118"/>
  <c r="O19" i="118"/>
  <c r="N19" i="118"/>
  <c r="M19" i="118"/>
  <c r="U15" i="118"/>
  <c r="T15" i="118"/>
  <c r="S15" i="118"/>
  <c r="R15" i="118"/>
  <c r="L15" i="118"/>
  <c r="K15" i="118"/>
  <c r="Q14" i="118"/>
  <c r="P14" i="118"/>
  <c r="O14" i="118"/>
  <c r="N14" i="118"/>
  <c r="M14" i="118"/>
  <c r="U13" i="118"/>
  <c r="T13" i="118"/>
  <c r="S13" i="118"/>
  <c r="R13" i="118"/>
  <c r="L13" i="118"/>
  <c r="K13" i="118"/>
  <c r="Q12" i="118"/>
  <c r="P12" i="118"/>
  <c r="O12" i="118"/>
  <c r="N12" i="118"/>
  <c r="M12" i="118"/>
  <c r="Q11" i="118"/>
  <c r="P11" i="118"/>
  <c r="O11" i="118"/>
  <c r="N11" i="118"/>
  <c r="M11" i="118"/>
  <c r="Q9" i="118"/>
  <c r="P9" i="118"/>
  <c r="O9" i="118"/>
  <c r="N9" i="118"/>
  <c r="M9" i="118"/>
  <c r="Q16" i="151"/>
  <c r="P16" i="151"/>
  <c r="O16" i="151"/>
  <c r="N16" i="151"/>
  <c r="M16" i="151"/>
  <c r="U13" i="151"/>
  <c r="T13" i="151"/>
  <c r="S13" i="151"/>
  <c r="R13" i="151"/>
  <c r="L13" i="151"/>
  <c r="K13" i="151"/>
  <c r="Q12" i="151"/>
  <c r="P12" i="151"/>
  <c r="O12" i="151"/>
  <c r="N12" i="151"/>
  <c r="M12" i="151"/>
  <c r="Q11" i="151"/>
  <c r="P11" i="151"/>
  <c r="O11" i="151"/>
  <c r="N11" i="151"/>
  <c r="M11" i="151"/>
  <c r="Q9" i="151"/>
  <c r="P9" i="151"/>
  <c r="O9" i="151"/>
  <c r="N9" i="151"/>
  <c r="M9" i="151"/>
  <c r="Q34" i="125"/>
  <c r="P34" i="125"/>
  <c r="O34" i="125"/>
  <c r="N34" i="125"/>
  <c r="M34" i="125"/>
  <c r="U31" i="125"/>
  <c r="T31" i="125"/>
  <c r="S31" i="125"/>
  <c r="R31" i="125"/>
  <c r="L31" i="125"/>
  <c r="K31" i="125"/>
  <c r="Q30" i="125"/>
  <c r="P30" i="125"/>
  <c r="O30" i="125"/>
  <c r="N30" i="125"/>
  <c r="M30" i="125"/>
  <c r="U29" i="125"/>
  <c r="T29" i="125"/>
  <c r="S29" i="125"/>
  <c r="R29" i="125"/>
  <c r="L29" i="125"/>
  <c r="K29" i="125"/>
  <c r="U28" i="125"/>
  <c r="T28" i="125"/>
  <c r="S28" i="125"/>
  <c r="R28" i="125"/>
  <c r="L28" i="125"/>
  <c r="K28" i="125"/>
  <c r="U27" i="125"/>
  <c r="T27" i="125"/>
  <c r="S27" i="125"/>
  <c r="R27" i="125"/>
  <c r="L27" i="125"/>
  <c r="K27" i="125"/>
  <c r="Q26" i="125"/>
  <c r="P26" i="125"/>
  <c r="O26" i="125"/>
  <c r="N26" i="125"/>
  <c r="M26" i="125"/>
  <c r="Q25" i="125"/>
  <c r="P25" i="125"/>
  <c r="O25" i="125"/>
  <c r="N25" i="125"/>
  <c r="M25" i="125"/>
  <c r="Q24" i="125"/>
  <c r="P24" i="125"/>
  <c r="O24" i="125"/>
  <c r="N24" i="125"/>
  <c r="M24" i="125"/>
  <c r="Q23" i="125"/>
  <c r="P23" i="125"/>
  <c r="O23" i="125"/>
  <c r="N23" i="125"/>
  <c r="M23" i="125"/>
  <c r="U22" i="125"/>
  <c r="T22" i="125"/>
  <c r="S22" i="125"/>
  <c r="R22" i="125"/>
  <c r="L22" i="125"/>
  <c r="K22" i="125"/>
  <c r="U21" i="125"/>
  <c r="T21" i="125"/>
  <c r="S21" i="125"/>
  <c r="R21" i="125"/>
  <c r="L21" i="125"/>
  <c r="K21" i="125"/>
  <c r="Q20" i="125"/>
  <c r="P20" i="125"/>
  <c r="O20" i="125"/>
  <c r="N20" i="125"/>
  <c r="M20" i="125"/>
  <c r="Q19" i="125"/>
  <c r="P19" i="125"/>
  <c r="O19" i="125"/>
  <c r="N19" i="125"/>
  <c r="M19" i="125"/>
  <c r="U18" i="125"/>
  <c r="T18" i="125"/>
  <c r="S18" i="125"/>
  <c r="R18" i="125"/>
  <c r="L18" i="125"/>
  <c r="K18" i="125"/>
  <c r="Q17" i="125"/>
  <c r="P17" i="125"/>
  <c r="O17" i="125"/>
  <c r="N17" i="125"/>
  <c r="M17" i="125"/>
  <c r="U16" i="125"/>
  <c r="T16" i="125"/>
  <c r="S16" i="125"/>
  <c r="R16" i="125"/>
  <c r="L16" i="125"/>
  <c r="K16" i="125"/>
  <c r="Q15" i="125"/>
  <c r="P15" i="125"/>
  <c r="O15" i="125"/>
  <c r="N15" i="125"/>
  <c r="M15" i="125"/>
  <c r="Q14" i="125"/>
  <c r="P14" i="125"/>
  <c r="O14" i="125"/>
  <c r="N14" i="125"/>
  <c r="M14" i="125"/>
  <c r="U13" i="125"/>
  <c r="T13" i="125"/>
  <c r="S13" i="125"/>
  <c r="R13" i="125"/>
  <c r="L13" i="125"/>
  <c r="K13" i="125"/>
  <c r="Q12" i="125"/>
  <c r="P12" i="125"/>
  <c r="O12" i="125"/>
  <c r="N12" i="125"/>
  <c r="M12" i="125"/>
  <c r="Q11" i="125"/>
  <c r="P11" i="125"/>
  <c r="O11" i="125"/>
  <c r="N11" i="125"/>
  <c r="M11" i="125"/>
  <c r="Q10" i="125"/>
  <c r="P10" i="125"/>
  <c r="O10" i="125"/>
  <c r="N10" i="125"/>
  <c r="M10" i="125"/>
  <c r="Q9" i="125"/>
  <c r="P9" i="125"/>
  <c r="O9" i="125"/>
  <c r="N9" i="125"/>
  <c r="M9" i="125"/>
  <c r="Q15" i="124"/>
  <c r="P15" i="124"/>
  <c r="O15" i="124"/>
  <c r="N15" i="124"/>
  <c r="M15" i="124"/>
  <c r="U13" i="124"/>
  <c r="T13" i="124"/>
  <c r="S13" i="124"/>
  <c r="R13" i="124"/>
  <c r="L13" i="124"/>
  <c r="K13" i="124"/>
  <c r="Q12" i="124"/>
  <c r="P12" i="124"/>
  <c r="O12" i="124"/>
  <c r="N12" i="124"/>
  <c r="M12" i="124"/>
  <c r="Q11" i="124"/>
  <c r="P11" i="124"/>
  <c r="O11" i="124"/>
  <c r="N11" i="124"/>
  <c r="M11" i="124"/>
  <c r="Q9" i="124"/>
  <c r="P9" i="124"/>
  <c r="O9" i="124"/>
  <c r="N9" i="124"/>
  <c r="M9" i="124"/>
  <c r="O93" i="115"/>
  <c r="N93" i="115"/>
  <c r="M93" i="115"/>
  <c r="L93" i="115"/>
  <c r="Q91" i="115"/>
  <c r="P91" i="115"/>
  <c r="K91" i="115"/>
  <c r="O90" i="115"/>
  <c r="N90" i="115"/>
  <c r="M90" i="115"/>
  <c r="L90" i="115"/>
  <c r="O89" i="115"/>
  <c r="N89" i="115"/>
  <c r="M89" i="115"/>
  <c r="L89" i="115"/>
  <c r="Q88" i="115"/>
  <c r="P88" i="115"/>
  <c r="K88" i="115"/>
  <c r="O87" i="115"/>
  <c r="N87" i="115"/>
  <c r="M87" i="115"/>
  <c r="L87" i="115"/>
  <c r="O86" i="115"/>
  <c r="N86" i="115"/>
  <c r="M86" i="115"/>
  <c r="L86" i="115"/>
  <c r="O85" i="115"/>
  <c r="N85" i="115"/>
  <c r="M85" i="115"/>
  <c r="L85" i="115"/>
  <c r="O84" i="115"/>
  <c r="N84" i="115"/>
  <c r="M84" i="115"/>
  <c r="L84" i="115"/>
  <c r="Q83" i="115"/>
  <c r="P83" i="115"/>
  <c r="K83" i="115"/>
  <c r="O82" i="115"/>
  <c r="N82" i="115"/>
  <c r="M82" i="115"/>
  <c r="L82" i="115"/>
  <c r="Q81" i="115"/>
  <c r="P81" i="115"/>
  <c r="K81" i="115"/>
  <c r="O80" i="115"/>
  <c r="N80" i="115"/>
  <c r="M80" i="115"/>
  <c r="L80" i="115"/>
  <c r="Q79" i="115"/>
  <c r="P79" i="115"/>
  <c r="K79" i="115"/>
  <c r="J79" i="115"/>
  <c r="O78" i="115"/>
  <c r="N78" i="115"/>
  <c r="M78" i="115"/>
  <c r="L78" i="115"/>
  <c r="Q77" i="115"/>
  <c r="P77" i="115"/>
  <c r="K77" i="115"/>
  <c r="Q76" i="115"/>
  <c r="P76" i="115"/>
  <c r="K76" i="115"/>
  <c r="Q75" i="115"/>
  <c r="P75" i="115"/>
  <c r="K75" i="115"/>
  <c r="J75" i="115"/>
  <c r="Q74" i="115"/>
  <c r="P74" i="115"/>
  <c r="K74" i="115"/>
  <c r="Q73" i="115"/>
  <c r="P73" i="115"/>
  <c r="K73" i="115"/>
  <c r="J73" i="115"/>
  <c r="Q72" i="115"/>
  <c r="P72" i="115"/>
  <c r="K72" i="115"/>
  <c r="Q71" i="115"/>
  <c r="P71" i="115"/>
  <c r="K71" i="115"/>
  <c r="Q70" i="115"/>
  <c r="P70" i="115"/>
  <c r="K70" i="115"/>
  <c r="J70" i="115"/>
  <c r="O69" i="115"/>
  <c r="N69" i="115"/>
  <c r="M69" i="115"/>
  <c r="L69" i="115"/>
  <c r="O68" i="115"/>
  <c r="N68" i="115"/>
  <c r="M68" i="115"/>
  <c r="L68" i="115"/>
  <c r="Q67" i="115"/>
  <c r="P67" i="115"/>
  <c r="K67" i="115"/>
  <c r="Q66" i="115"/>
  <c r="P66" i="115"/>
  <c r="K66" i="115"/>
  <c r="J66" i="115"/>
  <c r="O65" i="115"/>
  <c r="N65" i="115"/>
  <c r="M65" i="115"/>
  <c r="L65" i="115"/>
  <c r="Q64" i="115"/>
  <c r="P64" i="115"/>
  <c r="K64" i="115"/>
  <c r="O63" i="115"/>
  <c r="N63" i="115"/>
  <c r="M63" i="115"/>
  <c r="L63" i="115"/>
  <c r="Q62" i="115"/>
  <c r="P62" i="115"/>
  <c r="K62" i="115"/>
  <c r="J62" i="115"/>
  <c r="O61" i="115"/>
  <c r="N61" i="115"/>
  <c r="M61" i="115"/>
  <c r="L61" i="115"/>
  <c r="O60" i="115"/>
  <c r="N60" i="115"/>
  <c r="M60" i="115"/>
  <c r="L60" i="115"/>
  <c r="O59" i="115"/>
  <c r="N59" i="115"/>
  <c r="M59" i="115"/>
  <c r="L59" i="115"/>
  <c r="O58" i="115"/>
  <c r="N58" i="115"/>
  <c r="M58" i="115"/>
  <c r="L58" i="115"/>
  <c r="Q57" i="115"/>
  <c r="P57" i="115"/>
  <c r="K57" i="115"/>
  <c r="O56" i="115"/>
  <c r="N56" i="115"/>
  <c r="M56" i="115"/>
  <c r="L56" i="115"/>
  <c r="O55" i="115"/>
  <c r="N55" i="115"/>
  <c r="M55" i="115"/>
  <c r="L55" i="115"/>
  <c r="Q54" i="115"/>
  <c r="P54" i="115"/>
  <c r="K54" i="115"/>
  <c r="O53" i="115"/>
  <c r="N53" i="115"/>
  <c r="M53" i="115"/>
  <c r="L53" i="115"/>
  <c r="O52" i="115"/>
  <c r="N52" i="115"/>
  <c r="M52" i="115"/>
  <c r="L52" i="115"/>
  <c r="O51" i="115"/>
  <c r="N51" i="115"/>
  <c r="M51" i="115"/>
  <c r="L51" i="115"/>
  <c r="O50" i="115"/>
  <c r="N50" i="115"/>
  <c r="M50" i="115"/>
  <c r="L50" i="115"/>
  <c r="Q49" i="115"/>
  <c r="P49" i="115"/>
  <c r="K49" i="115"/>
  <c r="O48" i="115"/>
  <c r="N48" i="115"/>
  <c r="M48" i="115"/>
  <c r="L48" i="115"/>
  <c r="Q47" i="115"/>
  <c r="P47" i="115"/>
  <c r="K47" i="115"/>
  <c r="Q46" i="115"/>
  <c r="P46" i="115"/>
  <c r="K46" i="115"/>
  <c r="O45" i="115"/>
  <c r="N45" i="115"/>
  <c r="M45" i="115"/>
  <c r="L45" i="115"/>
  <c r="O44" i="115"/>
  <c r="N44" i="115"/>
  <c r="M44" i="115"/>
  <c r="L44" i="115"/>
  <c r="O43" i="115"/>
  <c r="N43" i="115"/>
  <c r="M43" i="115"/>
  <c r="L43" i="115"/>
  <c r="O42" i="115"/>
  <c r="N42" i="115"/>
  <c r="M42" i="115"/>
  <c r="L42" i="115"/>
  <c r="Q41" i="115"/>
  <c r="P41" i="115"/>
  <c r="K41" i="115"/>
  <c r="O40" i="115"/>
  <c r="N40" i="115"/>
  <c r="M40" i="115"/>
  <c r="L40" i="115"/>
  <c r="O39" i="115"/>
  <c r="N39" i="115"/>
  <c r="M39" i="115"/>
  <c r="L39" i="115"/>
  <c r="O38" i="115"/>
  <c r="N38" i="115"/>
  <c r="M38" i="115"/>
  <c r="L38" i="115"/>
  <c r="Q37" i="115"/>
  <c r="P37" i="115"/>
  <c r="K37" i="115"/>
  <c r="J37" i="115"/>
  <c r="Q36" i="115"/>
  <c r="P36" i="115"/>
  <c r="K36" i="115"/>
  <c r="Q35" i="115"/>
  <c r="P35" i="115"/>
  <c r="K35" i="115"/>
  <c r="Q34" i="115"/>
  <c r="P34" i="115"/>
  <c r="K34" i="115"/>
  <c r="O33" i="115"/>
  <c r="N33" i="115"/>
  <c r="M33" i="115"/>
  <c r="L33" i="115"/>
  <c r="O32" i="115"/>
  <c r="N32" i="115"/>
  <c r="M32" i="115"/>
  <c r="L32" i="115"/>
  <c r="Q31" i="115"/>
  <c r="P31" i="115"/>
  <c r="K31" i="115"/>
  <c r="Q30" i="115"/>
  <c r="P30" i="115"/>
  <c r="K30" i="115"/>
  <c r="O29" i="115"/>
  <c r="N29" i="115"/>
  <c r="M29" i="115"/>
  <c r="L29" i="115"/>
  <c r="O28" i="115"/>
  <c r="N28" i="115"/>
  <c r="M28" i="115"/>
  <c r="L28" i="115"/>
  <c r="Q27" i="115"/>
  <c r="P27" i="115"/>
  <c r="K27" i="115"/>
  <c r="Q26" i="115"/>
  <c r="P26" i="115"/>
  <c r="K26" i="115"/>
  <c r="Q25" i="115"/>
  <c r="P25" i="115"/>
  <c r="K25" i="115"/>
  <c r="O24" i="115"/>
  <c r="N24" i="115"/>
  <c r="M24" i="115"/>
  <c r="L24" i="115"/>
  <c r="Q23" i="115"/>
  <c r="P23" i="115"/>
  <c r="K23" i="115"/>
  <c r="Q22" i="115"/>
  <c r="P22" i="115"/>
  <c r="K22" i="115"/>
  <c r="O21" i="115"/>
  <c r="N21" i="115"/>
  <c r="M21" i="115"/>
  <c r="L21" i="115"/>
  <c r="O20" i="115"/>
  <c r="N20" i="115"/>
  <c r="M20" i="115"/>
  <c r="L20" i="115"/>
  <c r="Q19" i="115"/>
  <c r="P19" i="115"/>
  <c r="K19" i="115"/>
  <c r="O18" i="115"/>
  <c r="N18" i="115"/>
  <c r="M18" i="115"/>
  <c r="L18" i="115"/>
  <c r="O17" i="115"/>
  <c r="N17" i="115"/>
  <c r="M17" i="115"/>
  <c r="L17" i="115"/>
  <c r="Q16" i="115"/>
  <c r="P16" i="115"/>
  <c r="K16" i="115"/>
  <c r="O15" i="115"/>
  <c r="N15" i="115"/>
  <c r="M15" i="115"/>
  <c r="L15" i="115"/>
  <c r="O14" i="115"/>
  <c r="N14" i="115"/>
  <c r="M14" i="115"/>
  <c r="L14" i="115"/>
  <c r="O13" i="115"/>
  <c r="N13" i="115"/>
  <c r="M13" i="115"/>
  <c r="L13" i="115"/>
  <c r="Q12" i="115"/>
  <c r="P12" i="115"/>
  <c r="K12" i="115"/>
  <c r="O11" i="115"/>
  <c r="N11" i="115"/>
  <c r="M11" i="115"/>
  <c r="L11" i="115"/>
  <c r="O10" i="115"/>
  <c r="N10" i="115"/>
  <c r="M10" i="115"/>
  <c r="L10" i="115"/>
  <c r="O9" i="115"/>
  <c r="N9" i="115"/>
  <c r="M9" i="115"/>
  <c r="L9" i="115"/>
  <c r="O8" i="115"/>
  <c r="N8" i="115"/>
  <c r="M8" i="115"/>
  <c r="L8" i="115"/>
  <c r="G32" i="105"/>
  <c r="F32" i="105"/>
  <c r="E32" i="105"/>
  <c r="D32" i="105"/>
  <c r="C32" i="105"/>
  <c r="B32" i="105"/>
  <c r="G17" i="104"/>
  <c r="F17" i="104"/>
  <c r="E17" i="104"/>
  <c r="D17" i="104"/>
  <c r="C17" i="104"/>
  <c r="B17" i="104"/>
  <c r="G16" i="104"/>
  <c r="F16" i="104"/>
  <c r="G15" i="104"/>
  <c r="F15" i="104"/>
  <c r="G14" i="104"/>
  <c r="F14" i="104"/>
  <c r="G13" i="104"/>
  <c r="F13" i="104"/>
  <c r="G12" i="104"/>
  <c r="F12" i="104"/>
  <c r="E12" i="104"/>
  <c r="D12" i="104"/>
  <c r="C12" i="104"/>
  <c r="B12" i="104"/>
  <c r="G11" i="104"/>
  <c r="F11" i="104"/>
  <c r="G10" i="104"/>
  <c r="F10" i="104"/>
  <c r="G9" i="104"/>
  <c r="F9" i="104"/>
  <c r="G8" i="104"/>
  <c r="F8" i="104"/>
  <c r="E8" i="104"/>
  <c r="D8" i="104"/>
  <c r="C8" i="104"/>
  <c r="B8" i="104"/>
  <c r="G30" i="103"/>
  <c r="F30" i="103"/>
  <c r="E30" i="103"/>
  <c r="D30" i="103"/>
  <c r="C30" i="103"/>
  <c r="B30" i="103"/>
  <c r="G28" i="103"/>
  <c r="F28" i="103"/>
  <c r="G26" i="103"/>
  <c r="F26" i="103"/>
  <c r="G24" i="103"/>
  <c r="F24" i="103"/>
  <c r="G22" i="103"/>
  <c r="F22" i="103"/>
  <c r="G20" i="103"/>
  <c r="F20" i="103"/>
  <c r="G18" i="103"/>
  <c r="F18" i="103"/>
  <c r="G17" i="103"/>
  <c r="F17" i="103"/>
  <c r="E17" i="103"/>
  <c r="D17" i="103"/>
  <c r="C17" i="103"/>
  <c r="B17" i="103"/>
  <c r="G15" i="103"/>
  <c r="F15" i="103"/>
  <c r="G13" i="103"/>
  <c r="F13" i="103"/>
  <c r="G11" i="103"/>
  <c r="F11" i="103"/>
  <c r="G9" i="103"/>
  <c r="F9" i="103"/>
  <c r="G8" i="103"/>
  <c r="F8" i="103"/>
  <c r="E8" i="103"/>
  <c r="D8" i="103"/>
  <c r="C8" i="103"/>
  <c r="B8" i="103"/>
</calcChain>
</file>

<file path=xl/comments1.xml><?xml version="1.0" encoding="utf-8"?>
<comments xmlns="http://schemas.openxmlformats.org/spreadsheetml/2006/main">
  <authors>
    <author>USUARIO</author>
  </authors>
  <commentList>
    <comment ref="J30" authorId="0" shapeId="0">
      <text>
        <r>
          <rPr>
            <b/>
            <sz val="9"/>
            <color indexed="81"/>
            <rFont val="Tahoma"/>
            <family val="2"/>
          </rPr>
          <t>USUARIO:</t>
        </r>
        <r>
          <rPr>
            <sz val="9"/>
            <color indexed="81"/>
            <rFont val="Tahoma"/>
            <family val="2"/>
          </rPr>
          <t xml:space="preserve">
PREGUNTARLE AL LIC POR EN ESTA ACTIVIDAD SE DA EN APOYO ECONOMICO BIMESTRAL
</t>
        </r>
      </text>
    </comment>
  </commentList>
</comments>
</file>

<file path=xl/sharedStrings.xml><?xml version="1.0" encoding="utf-8"?>
<sst xmlns="http://schemas.openxmlformats.org/spreadsheetml/2006/main" count="3246" uniqueCount="1005">
  <si>
    <t>(3)</t>
  </si>
  <si>
    <t>(4)</t>
  </si>
  <si>
    <t>(5)</t>
  </si>
  <si>
    <t>(7)</t>
  </si>
  <si>
    <t>(8)</t>
  </si>
  <si>
    <t>(9)</t>
  </si>
  <si>
    <t>(6)</t>
  </si>
  <si>
    <t>AI</t>
  </si>
  <si>
    <t>DENOMINACIÓN</t>
  </si>
  <si>
    <t xml:space="preserve">CAPÍTULO   </t>
  </si>
  <si>
    <t>A)</t>
  </si>
  <si>
    <t>B)</t>
  </si>
  <si>
    <t>PARTIDA</t>
  </si>
  <si>
    <t>F</t>
  </si>
  <si>
    <t>SF</t>
  </si>
  <si>
    <t>FI</t>
  </si>
  <si>
    <t>DEVENGADO
(2)</t>
  </si>
  <si>
    <t>EJERCIDO
(3)</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</si>
  <si>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</si>
  <si>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</si>
  <si>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</si>
  <si>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</si>
  <si>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EPC EVOLUCIÓN PRESUPUESTAL DE PARTIDAS CENTRALIZADAS O CONSOLIDADAS</t>
  </si>
  <si>
    <t>EJE</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</si>
  <si>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</si>
  <si>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</si>
  <si>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</si>
  <si>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ACCIONES REALIZADAS CON RECURSOS DE ORIGEN FEDERAL: (4)</t>
  </si>
  <si>
    <t>PRESUPUESTO (Pesos con dos decimales)</t>
  </si>
  <si>
    <t>TOTAL GASTO CORRIENTE</t>
  </si>
  <si>
    <t>TOTAL GASTO DE CAPITAL</t>
  </si>
  <si>
    <t>PAGADO
(4)</t>
  </si>
  <si>
    <t>(5)=2-1</t>
  </si>
  <si>
    <t>(6)=3-2</t>
  </si>
  <si>
    <t>TOTAL
URG (10)</t>
  </si>
  <si>
    <t>TOTAL URG     (10)</t>
  </si>
  <si>
    <t>TOTAL URG  (12)</t>
  </si>
  <si>
    <t>PROGRAMADO
 (1)</t>
  </si>
  <si>
    <t>A)  EXPLICACIÓN A LAS VARIACIONES DEL PRESUPUESTO  DEVENGADO  RESPECTO DEL PROGRAMADOAL PERIODO</t>
  </si>
  <si>
    <t>PROGRAMADO 
 (1)</t>
  </si>
  <si>
    <t>A)  EXPLICACIÓN A LAS VARIACIONES DEL PRESUPUESTO  DEVENGADO  RESPECTO DEL PROGRAMADO AL PERIODO</t>
  </si>
  <si>
    <t>CAPÍTULO</t>
  </si>
  <si>
    <t>02CD02 DELEGACIÓN AZCAPOTZALCO</t>
  </si>
  <si>
    <t>SERVICIO</t>
  </si>
  <si>
    <t>FOMENTO DE ACTIVIDADES DEPORTIVAS Y RECREATIVAS</t>
  </si>
  <si>
    <t>EVENTO</t>
  </si>
  <si>
    <t>PROMOCIÓN DE ACTIVIDADES CULTURALES</t>
  </si>
  <si>
    <t>MANTENIMIENTO, CONSERVACIÓN Y REHABILITACIÓN DE INFRAESTRUCTURA EDUCATIVA</t>
  </si>
  <si>
    <t>INMUEBLE</t>
  </si>
  <si>
    <t>SERVICIO Y AYUDA DE ASISTENCIA SOCIAL</t>
  </si>
  <si>
    <t>SERVICIOS COMPLEMENTARIOS DE VIGILANCIA</t>
  </si>
  <si>
    <t>POLICÍA</t>
  </si>
  <si>
    <t>GESTIÓN INTEGRAL DEL RIESGO EN MATERIA DE PROTECCIÓN CIVIL</t>
  </si>
  <si>
    <t>ACCIÓN</t>
  </si>
  <si>
    <t>REORDENAMIENTO DE LA VÍA PÚBLICA CON ENFOQUE DE DESARROLLO ECONÓMICO</t>
  </si>
  <si>
    <t>APOYO A MYPES</t>
  </si>
  <si>
    <t>RECOLECCIÓN DE RESIDUOS SÓLIDOS</t>
  </si>
  <si>
    <t>MANTENIMIENTO, CONSERVACIÓN Y REHABILITACIÓN AL SISTEMA DE DRENAJE</t>
  </si>
  <si>
    <t>MANTENIMIENTO DE ÁREAS VERDES</t>
  </si>
  <si>
    <t>M2</t>
  </si>
  <si>
    <t>SERVICIO DE PODA DE ÁRBOLES</t>
  </si>
  <si>
    <t>PIEZA</t>
  </si>
  <si>
    <t>BALIZAMIENTO EN VIALIDADES</t>
  </si>
  <si>
    <t>METRO</t>
  </si>
  <si>
    <t>MANTENIMIENTO, CONSERVACIÓN Y REHABILITACIÓN EN VIALIDADES SECUNDARIAS</t>
  </si>
  <si>
    <t>MANTENIMIENTO, REHABILITACIÓN Y CONSERVACIÓN DE  IMAGEN URBANA</t>
  </si>
  <si>
    <t>ESPACIO PÚBLICO</t>
  </si>
  <si>
    <t>SEÑALAMIENTO EN VIALIDADES</t>
  </si>
  <si>
    <t>MANTENIMIENTO, CONSERVACIÓN Y REHABILITACIÓN DE INFRAESTRUCTURA DE AGUA POTABLE</t>
  </si>
  <si>
    <t>ALUMBRADO PÚBLICO</t>
  </si>
  <si>
    <t>LUMINARIA</t>
  </si>
  <si>
    <t>APOYO ADMINISTRATIVO</t>
  </si>
  <si>
    <t>UNIDAD RESPONSABLE DEL GASTO: 02 CD 02     DELEGACIÓN AZCAPOTZALCO</t>
  </si>
  <si>
    <t>UNIDAD RESPONSABLE DEL GASTO: 02 CD 02   DELEGACIÓN AZCAPOTZALCO</t>
  </si>
  <si>
    <t>Con este recurso no se han realizado acciones ya que no se a ejercido durante este trimestre.</t>
  </si>
  <si>
    <t>FONDO, CONVENIO, SUBSIDIO O PARTICIPACIÓN: 5.O.1.7.0 Recursos Federales-Participaciones a Entidades Federstivas y Municipios-Participaciones en Ingresos Federales-2017-Original de la UR</t>
  </si>
  <si>
    <t xml:space="preserve">FONDO, CONVENIO, SUBSIDIO O PARTICIPACIÓN: 5.P.2.7.0.- Fondo de Aportaciones para el Fortalecimiento de las Entidades Federativas (FAFEF)  </t>
  </si>
  <si>
    <t>Lic. Víctor Manuel Motta  Mercado</t>
  </si>
  <si>
    <t>Director General de Administración</t>
  </si>
  <si>
    <t xml:space="preserve">                                                                                           </t>
  </si>
  <si>
    <t xml:space="preserve">A) </t>
  </si>
  <si>
    <t xml:space="preserve">B) </t>
  </si>
  <si>
    <t>APP-1 AVANCE PROGRAMÁTICO-PRESUPUESTAL DE ACTIVIDADES INSTITUCIONALES</t>
  </si>
  <si>
    <t>UNIDAD RESPONSABLE DEL GASTO:   02 CD 02   DELEGACIÓN AZCAPOTZALCO</t>
  </si>
  <si>
    <t>UNIDAD
DE
MEDIDA</t>
  </si>
  <si>
    <t>R      E      S      U      L      T      A      D      O      S</t>
  </si>
  <si>
    <t>FÍSICO</t>
  </si>
  <si>
    <t>PRESUPUESTAL   (Pesos con dos decimales)</t>
  </si>
  <si>
    <t>IARCM
(%)
3/8</t>
  </si>
  <si>
    <t>ALCANZADO
(2)</t>
  </si>
  <si>
    <t>PROGRAMADO
 (4)</t>
  </si>
  <si>
    <t>DEVENGADO
(5)</t>
  </si>
  <si>
    <t>EJERCIDO
(6)</t>
  </si>
  <si>
    <t>PAGADO
(7)</t>
  </si>
  <si>
    <t>EQUIDAD E INCLUSIÓN SOCIAL PARA EL DESARROLLO HUMANO</t>
  </si>
  <si>
    <t>GOBIERNO</t>
  </si>
  <si>
    <t>JUSTICIA</t>
  </si>
  <si>
    <t>DERECHOS HUMANOS</t>
  </si>
  <si>
    <t xml:space="preserve"> </t>
  </si>
  <si>
    <t>ACCIONES EN PRO DE LA IGUALDAD DE GÉNERO</t>
  </si>
  <si>
    <t>ASUNTO</t>
  </si>
  <si>
    <t>DESARROLLO SOCIAL</t>
  </si>
  <si>
    <t>VIVIENDA Y SERVICIOS A LA COMUNIDAD</t>
  </si>
  <si>
    <t>SERVICIOS COMUNALES</t>
  </si>
  <si>
    <t>SANIDAD ANIMAL</t>
  </si>
  <si>
    <t>RECREACIÓN, CULTURA Y OTRAS MANIFESTACIONES SOCIALES</t>
  </si>
  <si>
    <t>DEPORTE Y RECREACIÓN</t>
  </si>
  <si>
    <t>MANTENIMIENTO,CONSERVACIÓN Y REHABILITACIÓN DE ESPACIOS DEPORTIVOS</t>
  </si>
  <si>
    <t>CULTURA</t>
  </si>
  <si>
    <t xml:space="preserve">EDUCACIÓN </t>
  </si>
  <si>
    <t>EDUCACIÓN  BÁSICA</t>
  </si>
  <si>
    <t>APOYO A LA EDUCACIÓN</t>
  </si>
  <si>
    <t>PERSONA</t>
  </si>
  <si>
    <t>PROTECCIÓN SOCIAL</t>
  </si>
  <si>
    <t>OTROS DE SEGURIDAD SOCIAL Y ASISTENCIA SOCIAL</t>
  </si>
  <si>
    <t>MANTENIMIENTO, CONSERVACIÓN Y REHABILITACIÓN DE INFRAESTRUCTURA DE DESARROLLO SOCIAL</t>
  </si>
  <si>
    <t>OPERACIÓN DE CENTROS DE DESARROLLO INFANTIL EN DELEGACIONES</t>
  </si>
  <si>
    <t>DESARROLLO ECONOMICO</t>
  </si>
  <si>
    <t>ASUNTOS ECONÓMICOS, COMERCIALES Y LABORALES EN GENERAL</t>
  </si>
  <si>
    <t>ASUNTOS LABORALES GENERALES</t>
  </si>
  <si>
    <t>FOMENTO AL EMPLEO</t>
  </si>
  <si>
    <t>GOBERNABILIDAD, SEGURIDAD Y PROTECCIÓN CIUDADANA</t>
  </si>
  <si>
    <t>ASUNTOS DE ORDEN PÚBLICO Y DE SEGURIDAD INTERIOR</t>
  </si>
  <si>
    <t>APOYO A LA PREVENCIÓN DEL DELITO</t>
  </si>
  <si>
    <t>PROTECCIÓN CIVIL</t>
  </si>
  <si>
    <t>DESARROLLO ECONÓMICO SUSTENTABLE</t>
  </si>
  <si>
    <t>DESARROLLO ECONÓMICO</t>
  </si>
  <si>
    <t>ASUNTOS ECONÓMICOS Y COMERCIALES EN GENERAL</t>
  </si>
  <si>
    <t>COMERCIANTE</t>
  </si>
  <si>
    <t>OTRAS INDUSTRIAS Y OTROS ASUNTOS ECONÓMICOS</t>
  </si>
  <si>
    <t>OTROS ASUNTOS ECONÓMICOS</t>
  </si>
  <si>
    <t>EMPRESA</t>
  </si>
  <si>
    <t>HABITABILIDAD Y SERVICIOS, ESPACIOS PÚBLICOS E INFRAESTRUCTURA</t>
  </si>
  <si>
    <t>PROTECCIÓN AMBIENTAL</t>
  </si>
  <si>
    <t>ORDENACIÓN DE DESECHOS</t>
  </si>
  <si>
    <t>TONELADA</t>
  </si>
  <si>
    <t>ORDENACIÓN DE AGUAS RESIDUALES, DRENAJE Y ALCANTARILLADO</t>
  </si>
  <si>
    <t>KILOMETRO</t>
  </si>
  <si>
    <t>PROTECCIÓN DE LA DIVERSIDAD BIOLÓGICA Y EL PAISAJE</t>
  </si>
  <si>
    <t>URBANIZACIÓN</t>
  </si>
  <si>
    <t>MANTENIMIENTO, CONSERVACIÓN Y REHABILITACIÓN A EDIFICIOS PÚBLICOS</t>
  </si>
  <si>
    <t>MANTENIMIENTO, CONSERVACIÓN Y REHABILITACIÓN DE BANQUETAS</t>
  </si>
  <si>
    <t>MANTENIMIENTO, CONSERVACIÓN Y REHABILITACIÓN DE INFRAESTRUCTURA COMERCIAL</t>
  </si>
  <si>
    <t>ABASTECIMIENTO DE AGUA</t>
  </si>
  <si>
    <t>MANTENIMIENTO, CONSERVACIÓN Y REHABILITACIÓN PARA UNIDADES HABITACIONALES Y VIVIENDA</t>
  </si>
  <si>
    <t>APOYO</t>
  </si>
  <si>
    <t>EFECTIVIDAD, RENDICIÓN DE CUENTAS Y COMBATE A LA CORRUPCIÓN</t>
  </si>
  <si>
    <t>COORDINACIÓN DE LA POLÍTICA DE GOBIERNO</t>
  </si>
  <si>
    <t>PRESIDENCIA/GUBERNATURA</t>
  </si>
  <si>
    <t>COORDINACIÓN DE POLÍTICAS</t>
  </si>
  <si>
    <t>OTROS SERVICIOS GENERALES</t>
  </si>
  <si>
    <t xml:space="preserve">OTROS </t>
  </si>
  <si>
    <t>TRÁMITE</t>
  </si>
  <si>
    <t xml:space="preserve">TOTAL URG </t>
  </si>
  <si>
    <t>APP-2  EXPLICACIÓN A LAS VARIACIONES DEL AVANCE PROGRAMÁTICO-PRESUPUESTAL DE ACTIVIDADES INSTITUCIONALES</t>
  </si>
  <si>
    <t>A) Causas de las variaciones del Índice de Aplicación de Recursos para la Consecución de Metas Programadas (IARCM)</t>
  </si>
  <si>
    <t>APP-3  AVANCE PROGRAMÁTICO-PRESUPUESTAL DE ACTIVIDADES INSTITUCIONALES FINANCIADAS CON RECURSOS DE ORIGEN FEDERAL</t>
  </si>
  <si>
    <t>UNIDAD RESPONSABLE DEL GASTO:    02  CD 02    DELEGACIÓN AZCAPOTZALCO</t>
  </si>
  <si>
    <t>AVANCE %</t>
  </si>
  <si>
    <t>ORIGINAL
(1)</t>
  </si>
  <si>
    <t>PROGRAMADO 
 (2)</t>
  </si>
  <si>
    <t>ALCANZADO
(3)</t>
  </si>
  <si>
    <t>3/1*100
=(4)</t>
  </si>
  <si>
    <t>3/2*100
=(5)</t>
  </si>
  <si>
    <t>APROBADO
(6)</t>
  </si>
  <si>
    <t>MODIFICADO
(7)</t>
  </si>
  <si>
    <t>DEVENGADO
(8)</t>
  </si>
  <si>
    <t>EJERCIDO
(9)</t>
  </si>
  <si>
    <t>PAGADO
(10)</t>
  </si>
  <si>
    <t>8/6*100
=(11)</t>
  </si>
  <si>
    <t>8/7*100
=(12)</t>
  </si>
  <si>
    <t>9/6*100
=(13)</t>
  </si>
  <si>
    <t>9/7*100
=(14)</t>
  </si>
  <si>
    <t>FONDO, CONVENIO, SUBSIDIO O PARTICIPACIÓN: 5.M.Y.6.5 PROYECTO DE DESARROLLO REGIONAL IV 2016 - REMANENTES DE PRINCIPAL</t>
  </si>
  <si>
    <t xml:space="preserve">FONDO, CONVENIO, SUBSIDIO O PARTICIPACIÓN: 5.P.6.7.0.  Fondo de Aportaciones para la Infraestructura Social  (FAIS)  </t>
  </si>
  <si>
    <t>CONSTRUCCION Y AMPLIACION DE EDIFICIOS PUBLICOS.</t>
  </si>
  <si>
    <t>CONSTRUCCION Y AMPLIACION DE INFRAESTRUCTURA DE SALUD.</t>
  </si>
  <si>
    <t>CONSTRUCCION Y AMPLIACION DE INFRAESTRUCTURA DE CULTURA.</t>
  </si>
  <si>
    <t xml:space="preserve">MANTENIMIENTO, CONSERVACION Y REHABILITACION DE INFRAESTRUCTURA CULTURA </t>
  </si>
  <si>
    <t>CONSTRUCCION Y AMPIACION DE INFRAESTRUCTURA DE DESARROLLO SOCIAL</t>
  </si>
  <si>
    <t>CONSTRUCCION Y AMPLIACION DE EDIFICIOS PUBLICOS</t>
  </si>
  <si>
    <t>DESARROLLO SOCIAL.</t>
  </si>
  <si>
    <t>ICMPP (%)
2/1=(3)</t>
  </si>
  <si>
    <t>ICPPP (%)
5/4
(8)</t>
  </si>
  <si>
    <t>En el Capitulo 4000 en Premios y otras ayudas sociales a personas.</t>
  </si>
  <si>
    <t xml:space="preserve">En el Capitulo 6000 en Edificación no habitacional. </t>
  </si>
  <si>
    <t>La variación que se observa entre la meta física programada y alcanzada, se deriva al aprovechamiento de los recursos humanos y materiales para los trabajos de señalamiento en vialidades peatonales y vehiculares a cargo de esta delegación.</t>
  </si>
  <si>
    <t xml:space="preserve">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</si>
  <si>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 xml:space="preserve">Se realizò el pago referente a los Sueldos al personal a lista de raya base ya que en el caso de la Subdirección de Servicios Sociales, 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t>
  </si>
  <si>
    <t xml:space="preserve">Acciones Realizadas con Gasto de Inversión: </t>
  </si>
  <si>
    <t>EJERCIDO</t>
  </si>
  <si>
    <t>PROGRAMADO</t>
  </si>
  <si>
    <t>ORIGINAL</t>
  </si>
  <si>
    <t xml:space="preserve">Acciones Realizadas con Gasto Corriente: </t>
  </si>
  <si>
    <t>Persona</t>
  </si>
  <si>
    <t>230</t>
  </si>
  <si>
    <t>9</t>
  </si>
  <si>
    <t>6</t>
  </si>
  <si>
    <t>2</t>
  </si>
  <si>
    <t>1</t>
  </si>
  <si>
    <t>APROBADO</t>
  </si>
  <si>
    <t>ALCANZADA</t>
  </si>
  <si>
    <t>PROGRAMADA</t>
  </si>
  <si>
    <t>PRESUPUESTO (Pesos)</t>
  </si>
  <si>
    <t>METAS</t>
  </si>
  <si>
    <t>UNIDAD DE
MEDIDA</t>
  </si>
  <si>
    <t>AO</t>
  </si>
  <si>
    <t>En total los 14 Centros de Desarrollo Infantil da una alimentacion balanceada para combatir la desnutricion infantil que afecta principalmente a las familias bulnerables, dando un beneficio a 801 niñas y niños de la demarcacion Azcapotzalco.</t>
  </si>
  <si>
    <t>'OPERACIÓN DE CENTROS DE DESARROLLO INFANTIL EN DELEGACIONES</t>
  </si>
  <si>
    <t>229</t>
  </si>
  <si>
    <t>Se realizò el Apoyo económico por defunción de familiares directos,  asì como la compra de diversos Materiales complementarios y Productos textiles, para el mantenimiento de los Centros de Atenciòn Social</t>
  </si>
  <si>
    <t>7</t>
  </si>
  <si>
    <t>MANTENIMIETO, CONSERVACION Y REHABILITACIÓN DE INFRAESTRUCTURA DESARROLLO SOCIAL</t>
  </si>
  <si>
    <t>Construcciòn de Centro de Desarrollo Social en la Colonia El Arenal.</t>
  </si>
  <si>
    <t>0</t>
  </si>
  <si>
    <t>227</t>
  </si>
  <si>
    <t>Se realizaron trabajos de mantenimiento correctivo a diversos Planteles. Los trabajos realizados fueron los siguientes: retiro de escombro, lavado de cisterna, limpieza de azotea, lavado de tinacos, limpieza de jardineras, desazolve, albañilería, electricidad, pintura, impermeabilización, plomería, herrería, (Jardines de niños, primarias y secundarias).</t>
  </si>
  <si>
    <t>Acciones Realizadas con Gasto de Inversión: (8)</t>
  </si>
  <si>
    <t>Se realizaròn Aportaciones a instituciones de seguridad social por los sueldos pagados en este trimestre, se compraron materiales para el mantenimiento de inmuebles:  Cemento y productos de concreto, Materiales complementarios y  Productos textiles</t>
  </si>
  <si>
    <t>218</t>
  </si>
  <si>
    <t>5</t>
  </si>
  <si>
    <t>3</t>
  </si>
  <si>
    <t xml:space="preserve">APOYO A LA EDUCACION. </t>
  </si>
  <si>
    <t>216</t>
  </si>
  <si>
    <t>Uno de los objetivos prioritarios para implusar el desarrollo social en la demarcación ha sido el fomento de las actividades culturales, como Chocolateando (narrativa de crónicas y leyendas de la demarcación), Jueves de Trío (presentación de musical en espacio público), Viernes de Variedades (presentacion de diferentes expresiones artísticas en espacio público), Domingo de Orquesta (Presentación musical en espacio público), Feria del Libro y Evento en celebración del día del músico (Homenaje a José José).</t>
  </si>
  <si>
    <t>Acciones Realizadas con Gasto Corriente: (7)</t>
  </si>
  <si>
    <t>600</t>
  </si>
  <si>
    <t>Evento</t>
  </si>
  <si>
    <t>215</t>
  </si>
  <si>
    <t>4</t>
  </si>
  <si>
    <t>Se realizò la Rehabilitación de los Museos Azcapotzalco y de los Pueblos Originales, Dentro del Perímetro Delegacional.</t>
  </si>
  <si>
    <t>MANTENIMIENTO, CONSERVACION Y REHABILITACION DE INFRAESTRUCTURA CULTURAL</t>
  </si>
  <si>
    <t>214</t>
  </si>
  <si>
    <t>213</t>
  </si>
  <si>
    <t>Se realizò la Rehabilitación de Trotapistas, en los deportivos Ceylán, Xochinahuac y Azcapotzalco, Deportivos Ceylán, Xochinahuac y Azcapotzalco, ubicados dentro del Perímetro Delegacional.</t>
  </si>
  <si>
    <t>Se adquirio Material eléctrico y electrónico asì como  Productos químicos básicos, para el mantenimiento de inmuebles.</t>
  </si>
  <si>
    <t>212</t>
  </si>
  <si>
    <t>Se realizò la Ampliación y Equipamiento de una Clínica Comunitaria, Calle Liberato Lara s/n, Esq. Gral. Joaquín Amaro, Colonia Ampliación San Pedro Xalpa, Delegación Azcapotzalco.</t>
  </si>
  <si>
    <t>207</t>
  </si>
  <si>
    <t>203</t>
  </si>
  <si>
    <t>ACCIONES EN PRO DE LA IGUALDAD DE GENERO</t>
  </si>
  <si>
    <t>201</t>
  </si>
  <si>
    <t>UNIDAD RESPONSABLE DEL GASTO: 02CD02 DELEGACIÓN AZCAPOTZALCO</t>
  </si>
  <si>
    <t>AR  ACCIONES REALIZADAS PARA LA CONSECUCIÓN DE METAS DE LAS ACTIVIDADES INSTITUCIONALES</t>
  </si>
  <si>
    <t>Atención de emergencias: Se Realizarón servicios de atención pre-hospitalaria, primer contacto y mitigación de riesgo. Realizamos operativos para brindar asistencia técnica y acompañamiento a eventos culturales y tradicionales. 
Dentro de este campo de actividades, cabe señalar que cubrimos a una franja poblacional del orden de 66,000 habitantes aproximadamente.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</si>
  <si>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204</t>
  </si>
  <si>
    <t xml:space="preserve">Se realizó presencia en Mercados Públicos, Iglesias y Parroquias (apoyos en Fiestas patronales y otros eventos dentro de las mismas), se brindó el apoyo a 1,864 eventos Deportivos y Culturales realizados en todo el perímetro Delegacional. </t>
  </si>
  <si>
    <t xml:space="preserve">Se llevaron acabo los recorridos dentro los espacios de recreación a fin de evitar el mal uso, el consumo de cualquier bebida o droga asi como el robo a los visitantes teniendo 566 acciones preventivas. Los Deportivos fueron los siguientes: Deportivo Azcapotzalco, Deportivo 20 de noviembre,  Deportivo Renovación,  Deportivo Victoria de las Democracias, Alameda Norte y Parque Tezozomoc. </t>
  </si>
  <si>
    <t>Se recorrieron todas las colonias de esta delegación sin embargo se puso mayor atención a las colonias:U.H El Rosario, San Martin Xochinahuac, U.H. Presidente Madero, U.H. Francisco Villa, U.H Prados del Rosario, Hacienda del Rosario,  La española, Pasteros,  Tierra Nueva, San Rafael, Santa Bárbara, Reynosa Tamaulipas, Santa Bárbara, San Juan Tlihuaca,  San Antonio,  Tezozomoc, Las trancas, Nueva Tezozomoc, Centro de Azcapotzalco, San Álvaro, Nextengo, Ángel Zimbrón, Clavería, Nueva Santa María, Tlatílco, Victoria de las Democracias, Aguilera, Liberación, Patrimonio Familiar, Arenal, Pro-Hogar, Euzkadi, La Raza.</t>
  </si>
  <si>
    <t>APOYO A LA PREVENCION DEL DELITO</t>
  </si>
  <si>
    <t>Empresa</t>
  </si>
  <si>
    <t>50</t>
  </si>
  <si>
    <t>Comerciante</t>
  </si>
  <si>
    <t>Se brindo mantenimiento a las àreas comunes y aplicaciòn de nuevas tècnologias para mejorar la calidad de vida de las familias de las U.H. y colonias beneficiadas.</t>
  </si>
  <si>
    <t>224</t>
  </si>
  <si>
    <t>Con la finalidad de contribuir al ahorro de energia se sustituyeron gradualmente las luminarias de 250W por de 140 W</t>
  </si>
  <si>
    <t>Trabajadores operativos adscritos a esta delegación realizaron trabajos de mantenimiento preventivo a luminarias en vialidades vehiculares y peatonales de la demarcación en beneficio de la población local y flotante.</t>
  </si>
  <si>
    <t>Se rehabilataròn circuitos, cambiando o reponiendo o reconectando equipos de control y lineas de alimentacion de los circuitos de alumbrado pùblico.</t>
  </si>
  <si>
    <t>Se rehabilataròn luminarias cambiando o reponiendo material de falla (làmpara, balastro, fotoceldas, lineas de alimentaciòn).</t>
  </si>
  <si>
    <t>Servicios de consultoría administrativa, procesos, técnica y en tecnologías de la información.</t>
  </si>
  <si>
    <t>Rehabilitación del Parque Tezozomoc.</t>
  </si>
  <si>
    <t>Rehabilitación de Ciclovía en las Colonias Arenal, Tlatilco y Ampliación del Gas y en la Avenida Ferrocarriles Nacionales. En las colonias Arenal, Tlatilco, Ampliación del Gas y en Av. Ferrocarriles Nacionales, dentro del Perímetro Delegacional.</t>
  </si>
  <si>
    <t>Se realizó borrado de graffitti en las colonias: San Martin Xochinahuac, San Pedro Xalpa y Santiago Ahuizotla.</t>
  </si>
  <si>
    <t>219</t>
  </si>
  <si>
    <t>Rehabilitación de vialidades en las Colonias Santa Bárbara, San Antonio y Ampliación del Gas, se realiza el pago de sueldos y salarios al personal.</t>
  </si>
  <si>
    <t>A través de los procedimientos de reencarpetado y construcción de la carpeta asfáltica se han realizado trabajos de mantenimiento en diferentes Colonias de esta Delegación.</t>
  </si>
  <si>
    <t>Trabajos de Bacheo, reemcarpetamiento y constrcción de la carpeta asfltica, en distintas Colonias de la Demarcación, beneficiando a 452,255 personas aproximadamente (población fija y flotante).</t>
  </si>
  <si>
    <t>MANTENIMIENTO, CONSERVACIÓN  Y REHABILITACIÓN DE INFRAESTRUCTURA COMERCIAL</t>
  </si>
  <si>
    <t>Se realizò el pago de sueldos y salarios del personal.</t>
  </si>
  <si>
    <t>MANTENIMIENTO, CONSERVACIÓN  Y REHABILITACIÓN DE BANQUETAS</t>
  </si>
  <si>
    <t>Se realizò el pago de sueldos y salarios al personal.</t>
  </si>
  <si>
    <t>MANTENIMIENTO, CONSERVACIÓN  Y REHABILITACIÓN DE EDIFICIOS PÚBLICOS</t>
  </si>
  <si>
    <t>Se dio mantenimiento al señalamiento vehicular y peatonal en calles y avenidas de esta demarcación, con la finalidad de brindar mayor seguridad y orientación a los peatones y conductores que circulan en la misma. Se hicieron los pagos correspondientes a sueldos y salarios al personal.</t>
  </si>
  <si>
    <t>211</t>
  </si>
  <si>
    <t>Abrir cepas, reparar fugas de tubo de asbesto, PVC, de diferentes diametros y suministro de agua potable en pipas población beneficiada 77,000</t>
  </si>
  <si>
    <t>Se brindó suministro de agua potable en camión tipo pipas donde la población lo requiera. Beneficiando a 229,000 habitantes, en 66 Colonias de esta Demarcación.</t>
  </si>
  <si>
    <t>222</t>
  </si>
  <si>
    <t>208</t>
  </si>
  <si>
    <t>Derivado de las condiciones ambientales que presenta la Delegación Azcapotzalco se plantea la implementación de espacios Verdes (Muros y Huertos Urbanos) para poder mitigar el calentamiento y mejorar las condiciones de nuestros ciudadanos.</t>
  </si>
  <si>
    <t>Uno de los puntos de los compromisos de este nuevo gobierno fue el rescate del Parque Tezozomoc, emblemático para Azcapotzalco y el cual representa uno de los mejores ejemplos de arquitectura del paisaje de nuestra ciudad, este parque ubicado en la zona norte, con un estimado de visita de 2 mil personas semanalmente con influencia metropolitana. Se brindó mantenimiento a las áreas verdes de este Parque.</t>
  </si>
  <si>
    <t>16 m2 de Huerto Urbano en las Colonias San Pablo Xalpa, Providencia, Reynosa Tamaulipas y U.H. El Rosario. 20 m2 de Muro verde instalado en la Calle Libertad esquina Camarones frente al Busto de Tina Modotti. 45m2 de Huerto Urbano en Esc. Prim Tierra y Libertad, Esc. Prim. Velasco Zuleta y Esc. Sec. No. 54. 10 m2 de cama de cultivo en el Deportivo Reynosa 10 m2 de Huerto Urbano en el CDC de San Pedro Xalpa. 25 m2 de Rosales en el Parque Calpulli. 6m2 de Huerto Urbano en la Esc. Prim. Tierra y Libertad. 3m2 de Muro Verde en la Esc. Prim Estado de Nuevo León. 24 m2 de Muro Verde en la Esc. Primaria Emprendedor Cuitlahuac. 10 m2 de Huerto Urbano en la Biblioteca Xavier Villaurrutia. 7.7 m2 de Muro Verde en el Mercado 23 de Abril. 16 m2 de cama de cultivo en el Deportivo Ceylán. 1.5. m2 de Huerto Urbano en el CENDI Reynosa Tamaulipas. 100m2 de setos en el parque Azcatl Paqui.</t>
  </si>
  <si>
    <t>Se abrieron cepas para introducir tuberías en atarjea. Población beneficiada 58,000 personas. En 16 Colonias de esta Delegación. Se realizò el pago de sueldos y salarios al personal.</t>
  </si>
  <si>
    <t>KILÓMETRO</t>
  </si>
  <si>
    <t>206</t>
  </si>
  <si>
    <t xml:space="preserve">Consolidación del Programa de Separación de Residuos Sólidos: En hogares, comercios, hospitales, industrias, mercados, etc. </t>
  </si>
  <si>
    <t>Atención Ciudadana.- Atendimos con cuadrillas especiales demandas ciudadanas del servicio de limpia ingresada a través del CESAC,  vía telefónica, así como en redes sociales</t>
  </si>
  <si>
    <t>Para erradicaciòn de los tiraderos a cielo abierto realizamos el Programa "Estamos limpiando Azcapotzalco de tiraderoas al Aire Libre" Cuadrillas especiales de trabajadores que en dos turnos todos los dias recorren la delegaciòn, para retirar de manera inmediata todo tipo de residuos, preservando la calidad de vida de los habitantes.</t>
  </si>
  <si>
    <t>Tonelada</t>
  </si>
  <si>
    <t>Se realizò el pago por Reparación, mantenimiento y conservación de equipo de transporte destinados a servicios públicos y operación de programas públicos.</t>
  </si>
  <si>
    <t>COORDINACION DE POLITICAS</t>
  </si>
  <si>
    <t>(12)</t>
  </si>
  <si>
    <t>(11)</t>
  </si>
  <si>
    <t>(10)</t>
  </si>
  <si>
    <t>CAUSAS DE LAS ADECUACIONES AL PRESUPUESTO</t>
  </si>
  <si>
    <t>GASTO CORRIENTE O DE INVERSIÓN</t>
  </si>
  <si>
    <t>FUENTE DE
FINANCIAMIENTO</t>
  </si>
  <si>
    <t>MODIFICADO</t>
  </si>
  <si>
    <t xml:space="preserve">PROYECTOS, ACCIONES, O PROGRAMAS </t>
  </si>
  <si>
    <t>VARIACIÓN %:
((MODIFICADO/APROBADO)-1)*100</t>
  </si>
  <si>
    <t>VARIACIÓN ABSOLUTA: 
 (MODIFICADO-APROBADO)</t>
  </si>
  <si>
    <t>PRESUPUESTO  
(Pesos con dos decimales)</t>
  </si>
  <si>
    <t>EAP EVOLUCIÓN DE LAS ADECUACIONES PRESUPUESTALES</t>
  </si>
  <si>
    <t>TOTAL URG (8)</t>
  </si>
  <si>
    <t>“Concursos y Convocatorias Sociales que Fomenten la Participación Comunitaria e Identidad Cultural y Educativa de Azcapotzalco”, 95 BENEFICIARIOS, APOYO ECONÓMIICO 12,13,14 Y 15 DE ENERO DE 2017</t>
  </si>
  <si>
    <t>4411
"Premios"</t>
  </si>
  <si>
    <t>Aviso por el que se da a conocer el Lineamiento y Mecanismo de Operación de la Acción Institucional denominada “Concursos y Convocatorias que fomenten la Participación Comunitaria en Actividades Deportivas en Azcapotzalco”, 100 BENEFICIARIOS, APOYO ECONÓMICO  22 DE ABRIL DE 2017</t>
  </si>
  <si>
    <t>Aviso por el que se da a conocer el Lineamiento y Mecanismo de Operación de la Acción Institucional denominada “Concursos y Convocatorias que fomenten la Participación Comunitaria en Actividades Deportivas en Azcapotzalco”, 30 BENEFICIARIOS, APOYO ECONÓMICO  29 DE ABRIL DE 2017</t>
  </si>
  <si>
    <t>Aviso por el que se da a conocer el Lineamiento y Mecanismo de Operación de la Acción Institucional denominada “Concursos y Convocatorias que fomenten la Participación Comunitaria en Actividades Deportivas en Azcapotzalco”, 20 BENEFICIARIOS, APOYO  08 y 09 DE ABRIL DE 2017</t>
  </si>
  <si>
    <t>MULTIPLICADORES DE ASISTENCIA SOCIAL PARA LA SALUD, 50 BENEFICIARIOS, APOYO ECONÓMIICO DEL MES DE JUNIO 2017</t>
  </si>
  <si>
    <t>4419
"Otras ayudas sociales a personas"</t>
  </si>
  <si>
    <t>GUARDIANES POR LA PAZ, 76 BENEFICIARIOS , APOYO ECONÓMIICO DEL MES DE JUNIO 2017</t>
  </si>
  <si>
    <t>PROGRAMA SOCIAL APOYO ECONÓMICO A MUJERES Y HOMBRES CON DISCAPACIDAD, 200 APOYOS ECONOMICOS, APOYO ECONÓMIICO DE LOS MESES MAYO-JUNIO 2017</t>
  </si>
  <si>
    <t>MUJERES CON OFIIO, 100 BENEFICIARIAS, APOYO ECONÓMIICO DEL MES DE JUNIO 2017</t>
  </si>
  <si>
    <t>PROGRAMA DE ATENCIÓN Y ALIMENTACIÓN A NIÑAS, NIÑOS Y PERSONAL DOSCENTE DE LOS CENTROS DE DESARROLLO INFANTIL "CENDIS", HASTA 950 NINAS, NIÑOS Y PERSONAL DOCENTE, APOYO  DEL  01 DE MAYO AL 02 DE JUNIO DE 2017</t>
  </si>
  <si>
    <t>PROGRAMA DE ATENCIÓN Y ALIMENTACIÓN A NIÑAS, NIÑOS Y PERSONAL DOSCENTE DE LOS CENTROS DE DESARROLLO INFANTIL "CENDIS", HASTA 950 NINAS, NIÑOS Y PERSONAL DOCENTE, APOYO  DEL  03 AL 28 DE ABRIL DE 2017</t>
  </si>
  <si>
    <t>MUJERES CON OFIIO, 100 BENEFICIARIAS, APOYO ECONÓMIICO DEL MES DE MAYO 2017</t>
  </si>
  <si>
    <t>GUARDIANES POR LA PAZ, 76 BENEFICIARIOS , APOYO ECONÓMIICO DEL MES DE MAYO 2017</t>
  </si>
  <si>
    <t>MULTIPLICADORES DE ASISTENCIA SOCIAL PARA LA SALUD, 50 BENEFICIARIOS, APOYO ECONÓMIICO DEL MES DE MAYO 2017</t>
  </si>
  <si>
    <t>MUJERES CON OFIIO, 100 BENEFICIARIAS, APOYO ECONÓMIICO DEL MES DE ABRIL 2017</t>
  </si>
  <si>
    <t>MULTIPLICADORES DE ASISTENCIA SOCIAL PARA LA SALUD, 50 BENEFICIARIOS, APOYO ECONÓMIICO DEL MES DE ABRIL 2017</t>
  </si>
  <si>
    <t>APOYO ECONOMICO A NIÑAS Y NIÑOS CHINTOLOLOS, 400 BENEFICIARIOS , APOYO ECONÓMIICO DEL MES DE MAYO Y JUNIO 2017</t>
  </si>
  <si>
    <t>APOYO A ADOLESCENTES EMBARAZADAS, 100 BENEFICIARIAS, APOYO ECONÓMIICO DEL MES DE ABRIL 2017</t>
  </si>
  <si>
    <t>GUARDIANES POR LA PAZ, 76 BENEFICIARIOS , APOYO ECONÓMIICO DEL MES DE ABRIL 2017</t>
  </si>
  <si>
    <t>PROGRAMA DE ATENCIÓN Y ALIMENTACIÓN A NIÑAS, NIÑOS Y PERSONAL DOSCENTE DE LOS CENTROS DE DESARROLLO INFANTIL "CENDIS", HASTA 950 NINAS, NIÑOS Y PERSONAL DOCENTE, APOYO ECONÓMIICO DEL MES DE MARZO 2017</t>
  </si>
  <si>
    <t>PROGRAMA DE ATENCIÓN Y ALIMENTACIÓN A NIÑAS, NIÑOS Y PERSONAL DOSCENTE DE LOS CENTROS DE DESARROLLO INFANTIL "CENDIS", HASTA 950 NINAS, NIÑOS Y PERSONAL DOCENTE, APOYO ECONÓMIICO DEL MES DE FEBRERO Y MARZO 2017</t>
  </si>
  <si>
    <t>MURALES EN ESPACIO PÚBLICO, 01 UNIDAD HABITACIONAL, APOYO EN ESPECIE DEL MES DE MARZO 2017</t>
  </si>
  <si>
    <t>Unidad Habitacional</t>
  </si>
  <si>
    <t>MUJERES CON OFICIO, 04 BENEFICIARIAS, APOYO ECONÓMIICO DEL MES DE MARZO 2017</t>
  </si>
  <si>
    <t>CASA DE EMERGENCIA, PARA MUJERES VICTIMAS DE VIOLENCIA, 12 BENEFICIARIOS , APOYO EN ESPECIE DEL MES DE MARZO 2017</t>
  </si>
  <si>
    <t>CASA DE EMERGENCIA, PARA MUJERES VICTIMAS DE VIOLENCIA, 04 BENEFICIARIOS , APOYO EN ESPECIE DEL MES DE MARZO 2017</t>
  </si>
  <si>
    <t>PROGRAMA DE AYUDA A UNIDADES HABITACIONALES, HASTA 20 UNIDADES HABITACIONALES, APOYO ECONÓMICO A MURALISTAS  DEL MES DE FEBRERO 2017</t>
  </si>
  <si>
    <t>APOYO A ADOLESCENTES EMBARAZADAS, 100 BENEFICIARIAS, APOYO ECONÓMIICO DEL MES DE MARZO 2017</t>
  </si>
  <si>
    <t>APOYO ECONOMICO A MUJERES Y HOMBRES CON DISCAPACIDAD, 200 BENEFICIARIOS, APOYO ECONÓMIICO DEL MES DE MARZO Y ABRIL 2017</t>
  </si>
  <si>
    <t>APOYO PARA ESTUDIANTES DE SECUNDARIA, 1360 BENEFICIARIOS, APOYO ECONÓMIICO DEL MES DE MARZO Y ABRIL 2017</t>
  </si>
  <si>
    <t>APOYO ECONOMICO A NIÑAS Y NIÑOS CHINTOLOLOS, 300 BENEFICIARIOS, APOYO ECONÓMIICO DEL MES DE MARZO Y ABRIL 2017</t>
  </si>
  <si>
    <t>ADULTOS MAORES 60-64, 300 BENEFICIARIOS, APOYO ECONÓMIICO DEL MES DE MARZO Y ABRIL 2017</t>
  </si>
  <si>
    <t>MUJERES CON OFIIO, 96 BENEFICIARIAS, APOYO ECONÓMIICO DEL MES DE MARZO 2017</t>
  </si>
  <si>
    <t>MULTIPLICADORES DE ASISTENCIA SOCIAL PARA LA SALUD, 50 BENEFICIARIOS, APOYO ECONÓMIICO DEL MES DE MARZO 2017</t>
  </si>
  <si>
    <t>GUARDIANES POR LA PAZ, 76 BENEFICIARIOS , APOYO ECONÓMIICO DEL MES DE MARZO 2017</t>
  </si>
  <si>
    <t>ATENCION Y ALIMENTACION NIÑASY NIÑOS Y PERSONAL DOCENTE DE LOS CENTROS DE DESARROLLO INFANTIL "CENDIS", 950 NIÑAS, NIÑOS Y PERSONAL DOCENTE DE LOS 14CENDIS, SUMINISTRO DE ALIMENTOS PERECEDEROS Y NO PERECEDEROS DEL 10 AL 31 DE ENERO DEL 2017</t>
  </si>
  <si>
    <t>Programa de ayuda para jovenes,                                                             "GUARDIANES POR L A PAZ"                                          El programa de Guardianes por la Paz forma parte de la política social que la Delegación Azcapotzalco, implementado a través de la Subdirección de Servicios Sociales y se articula con otros programas como el Programa de Talleres para Estudiantes de 1° y 2° de Secundaria</t>
  </si>
  <si>
    <t xml:space="preserve"> TOTAL</t>
  </si>
  <si>
    <t xml:space="preserve"> TIPO</t>
  </si>
  <si>
    <t>CARACTERÍSTICAS</t>
  </si>
  <si>
    <t>PRESUPUESTO EJERCIDO
(Pesos con dos decimales)</t>
  </si>
  <si>
    <t xml:space="preserve"> BENEFICIARIO</t>
  </si>
  <si>
    <t xml:space="preserve"> AYUDAS, DONATIVOS Y SUBSIDIOS OTORGADOS</t>
  </si>
  <si>
    <t>ADS-1 AYUDAS, DONATIVOS Y SUBSIDIOS</t>
  </si>
  <si>
    <t>TOTAL URG (9)</t>
  </si>
  <si>
    <t>SALDO</t>
  </si>
  <si>
    <t>RENDIMIENTOS
FINANCIEROS</t>
  </si>
  <si>
    <t>GASTO</t>
  </si>
  <si>
    <t>INGRESO</t>
  </si>
  <si>
    <t>DESTINO DEL GASTO</t>
  </si>
  <si>
    <t>MONTO
(Pesos con dos decimales)</t>
  </si>
  <si>
    <t>NOMBRE DEL FIDEICOMISO</t>
  </si>
  <si>
    <t>ADS-2  AYUDAS, DONATIVOS Y SUBSIDIOS A FIDEICOMISOS</t>
  </si>
  <si>
    <t xml:space="preserve">1/ Se refiere a programas que cuentan con reglas de operación publicadas en la Gaceta Oficial del Distrito Federal. </t>
  </si>
  <si>
    <t>COLONIA</t>
  </si>
  <si>
    <t xml:space="preserve">DELEGACIÓN  </t>
  </si>
  <si>
    <t>FECHA DE PUBLICACIÓN DE REGLAS DE OPERACIÓN</t>
  </si>
  <si>
    <r>
      <t>DENOMINACIÓN DEL PROGRAMA</t>
    </r>
    <r>
      <rPr>
        <b/>
        <vertAlign val="superscript"/>
        <sz val="9"/>
        <rFont val="Gotham Rounded Book"/>
        <family val="3"/>
      </rPr>
      <t>1/</t>
    </r>
  </si>
  <si>
    <t>SAP   PROGRAMAS QUE OTORGAN SUBSIDIOS Y APOYOS A LA POBLACIÓN</t>
  </si>
  <si>
    <t>Monto Ejercido (19)</t>
  </si>
  <si>
    <t>Destino del Gasto: (18)</t>
  </si>
  <si>
    <t>Naturaleza del Gasto:  (17)</t>
  </si>
  <si>
    <t>AVANCE PRESUPUESTAL DEL FIDEICOMISO</t>
  </si>
  <si>
    <t>Capital: (16)</t>
  </si>
  <si>
    <t>Pasivo: (15)</t>
  </si>
  <si>
    <t>Activo: (14)</t>
  </si>
  <si>
    <t>ESTADO FINANCIERO DEL FIDEICOMISO</t>
  </si>
  <si>
    <t>Variación de la Disponibilidad: (13)</t>
  </si>
  <si>
    <t>Disponibilidad de Recursos al Finalizar el Trimestre de Referencia: (12)</t>
  </si>
  <si>
    <t>Disponibilidad de Recursos al Finalizar el Trimestre Anterior: (11)</t>
  </si>
  <si>
    <t>DISPONIBILIDAD PRESUPUESTAL DEL FIDEICOMISO</t>
  </si>
  <si>
    <t>Objeto actual: (10)</t>
  </si>
  <si>
    <t>Modificaciones al objeto de su constitución: (9)</t>
  </si>
  <si>
    <t>Objeto de su constitución: (8)</t>
  </si>
  <si>
    <t>Fiduciario: (7)</t>
  </si>
  <si>
    <t>Fideicomisario: (6)</t>
  </si>
  <si>
    <t>Fideicomitente: (5)</t>
  </si>
  <si>
    <t>Fecha de su constitución: (4)</t>
  </si>
  <si>
    <t>Denominación del Fideicomiso: (3)</t>
  </si>
  <si>
    <t>DATOS GENERALES DEL FIDEICOMISO</t>
  </si>
  <si>
    <t>FIC  FIDEICOMISOS CONSTITUIDOS</t>
  </si>
  <si>
    <t>* Se refiere al presupuesto autorizado en el Anexo II del Decreto de Presupuesto de Egresos para el ejercicio fiscal 2017.</t>
  </si>
  <si>
    <t>TOTAL URG (7)</t>
  </si>
  <si>
    <t>Rehabilitación y Mantenimiento del Centro Historico de Azcapotzalco.</t>
  </si>
  <si>
    <t>Construcción de Centro Social de Servicios Comunitarios Cananea.</t>
  </si>
  <si>
    <t>Construcción de Centro Social.</t>
  </si>
  <si>
    <t>Rehabilitación de Alumbrado Público en 50 Colonias de la Demarcacion.</t>
  </si>
  <si>
    <t>Rehabilitación de Alumbrado Público.</t>
  </si>
  <si>
    <t>APROBADO*</t>
  </si>
  <si>
    <t>DESCRIPCIÓN</t>
  </si>
  <si>
    <r>
      <t xml:space="preserve"> PRESUPUESTO 
(Pesos con dos decimales)</t>
    </r>
    <r>
      <rPr>
        <b/>
        <vertAlign val="superscript"/>
        <sz val="8"/>
        <rFont val="Gotham Rounded Book"/>
        <family val="3"/>
      </rPr>
      <t xml:space="preserve"> </t>
    </r>
  </si>
  <si>
    <t>ACCIÓN O PROYECTO</t>
  </si>
  <si>
    <t>AUR ASIGNACIONES ADICIONALES AUTORIZADOS A LAS UNIDADES RESPONSABLES DEL GASTO EN EL 
DECRETO DE PRESUPUESTO DE EGRESOS DE LA CIUDAD DE MÉXICO PARA EL EJERCICIO FISCAL 2017</t>
  </si>
  <si>
    <t>TOTAL URG (10)</t>
  </si>
  <si>
    <t>DESTAPE EN EL DRENAJE CENTRAL</t>
  </si>
  <si>
    <t>PRO HOGAR II</t>
  </si>
  <si>
    <t xml:space="preserve">REHABILITACION DE ESPÁCIOS INAFNTILES EN LA EXPLANADA DEL MERCADO </t>
  </si>
  <si>
    <t>PRO HOGAR I</t>
  </si>
  <si>
    <t>PAVIMENTACIóN DE TODAS LA CALLES DE LA COLONIA SAN PEDRO XALPA (AMPL II)</t>
  </si>
  <si>
    <t>SAN PEDRO XALPA (AMPL) II</t>
  </si>
  <si>
    <t>DOTACIóN DE PINTURA PARA LA COLONIA DE SAN PEDRO XALPA (AMP I).</t>
  </si>
  <si>
    <t>SAN PEDRO XALPA (AMPL) I</t>
  </si>
  <si>
    <t>MANTENIMIENTO A TODOS LOS EDIFICIOS DEL CONJUNTO D</t>
  </si>
  <si>
    <t>XOCHINAHUAC (U HAB)</t>
  </si>
  <si>
    <t>RED HIDRáULICA EN ,TODA UNIDAD HABITACIONAL DE VILLAS DE AZCAPOTZALCO</t>
  </si>
  <si>
    <t>VILLAS AZCAPOTZALCO (U HAB)</t>
  </si>
  <si>
    <t xml:space="preserve">REENCARPETAMIENTO DE TODA LA COLONIA </t>
  </si>
  <si>
    <t>VICTORIA DE LAS DEMOCRACIAS</t>
  </si>
  <si>
    <t>REHABILITACIóN Y MANTENIMIENTO DE COLADERAS EN NORTE 79-B Y GRANJAS</t>
  </si>
  <si>
    <t>UN HOGAR PARA CADA TRABAJADOR</t>
  </si>
  <si>
    <t>INSTALACIóN DE LUMINARIAS DE MEDIO POSTE EN CALLE LAMINADORES</t>
  </si>
  <si>
    <t>TRABAJADORES DEL HIERRO</t>
  </si>
  <si>
    <t xml:space="preserve">RECUPERCION DE ESPACIOS DE LAS CANCHAS SOBRE AV FERROCARILES </t>
  </si>
  <si>
    <t>TLATILCO (U HAB)</t>
  </si>
  <si>
    <t>PODA DE ÁRBOLES EN COLONIA</t>
  </si>
  <si>
    <t>TLATILCO</t>
  </si>
  <si>
    <t>LUMINARIAS Y CAMBIO DE CIRCUITO PARA EVITAR APAGONES</t>
  </si>
  <si>
    <t>TIERRA NUEVA</t>
  </si>
  <si>
    <t xml:space="preserve">PAVIMENTACION DE LA CALLE CHONCHOS TRIQUIS Y AZMUGOS </t>
  </si>
  <si>
    <t>TEZOZOMOC</t>
  </si>
  <si>
    <t>CALENTADORES SOLARES</t>
  </si>
  <si>
    <t>SINDICATO MEXICANO DE ELECTRICISTAS</t>
  </si>
  <si>
    <t>ARREGLO DE LAS CANCHAS (MALLAS)</t>
  </si>
  <si>
    <t>SECTOR NAVAL</t>
  </si>
  <si>
    <t xml:space="preserve">PAVIMENTACION DE LAS CALLES DE LA COLONIA SANTO TOMAS </t>
  </si>
  <si>
    <t>SANTO TOMAS</t>
  </si>
  <si>
    <t>CALENTADORES SOLARES, MEDIO AMBIENTE</t>
  </si>
  <si>
    <t>SANTO DOMINGO (PBLO)</t>
  </si>
  <si>
    <t xml:space="preserve">PAVIMENTACION DEL CALLEJON ANDADOR AMAPILCA 1RA CERRADA DE JOSE MARIA MORELO Y PAVON </t>
  </si>
  <si>
    <t>SANTIAGO AHUIZOTLA (PBLO)</t>
  </si>
  <si>
    <t xml:space="preserve">BANQUETEO EN CALLES </t>
  </si>
  <si>
    <t>SANTA MARIA MALINALCO (PBLO)</t>
  </si>
  <si>
    <t>REPARACION DE BANQUETAS Y GUARNICIONES ASí COMO LA CONSTRUCCION DE RAMPAS PARA DISCAPACITADOS EN AV.TEZOZOMOC,CAM.NEXTENGO,NORTE 141, Y NTE.143-A</t>
  </si>
  <si>
    <t>SANTA LUCIA (BARR)</t>
  </si>
  <si>
    <t>PINTURA DE FACHADA ESPERANZA 61</t>
  </si>
  <si>
    <t>SANTA INES</t>
  </si>
  <si>
    <t>CALENTADORES SOLARES PARA BENEFICIO DE LOS COLONOS</t>
  </si>
  <si>
    <t>SANTA CRUZ DE LAS SALINAS</t>
  </si>
  <si>
    <t>SEGUIMOS AVANZANDO REECARPETAMIENTO ASLFALTICO EN LA CALLE UNO Y LAGO LAMOND</t>
  </si>
  <si>
    <t>SANTA CRUZ ACAYUCAN (PBLO)</t>
  </si>
  <si>
    <t>LUMINARIAS EN CALZADA AZCAPOTZALCO-LA VILLA</t>
  </si>
  <si>
    <t>SANTA CATARINA (PBLO)</t>
  </si>
  <si>
    <t>REHABILITACIóN Y MANTENIMIENTO DEL PARQUE ALAMEDA NORTE</t>
  </si>
  <si>
    <t>SANTA BARBARA (PBLO)</t>
  </si>
  <si>
    <t>PINTURA EN FACHADAS E IMPERMEABILIZACIóN EN TODA LA COLONIA</t>
  </si>
  <si>
    <t>SANTA APOLONIA (BARR)</t>
  </si>
  <si>
    <t xml:space="preserve">DESALSOVE EN LA CALLE ACALOTENCO COLONIA SAN SEBASTIAN </t>
  </si>
  <si>
    <t>SAN SEBASTIAN</t>
  </si>
  <si>
    <t xml:space="preserve">CAMBIOS DE BANQUETAS Y GUARNICIONES EN MAL ESTADO </t>
  </si>
  <si>
    <t>SAN SALVADOR XOCHIMANCA</t>
  </si>
  <si>
    <t>REPARACIÓN DE BANQUETAS RAMPAS  GUARNICIONES EN LA COLONIA</t>
  </si>
  <si>
    <t>SAN RAFAEL</t>
  </si>
  <si>
    <t>PAVIMENTACION DE LA 2A. PRIVADA DE MORELOS 58 ENTRE CAMPO COBO Y CAMPO GUIRO</t>
  </si>
  <si>
    <t>SAN PEDRO XALPA (PBLO)</t>
  </si>
  <si>
    <t>CAMBIO DE CABLEADO EN LOS POSTES DE LA ETAPA B</t>
  </si>
  <si>
    <t>SAN PABLO XALPA (U HAB)</t>
  </si>
  <si>
    <t>MANTENIMIENTO EN GENERAL DE UNIDADES HABITACIONALES U.H. SAN PABLO XALPA NO. 396</t>
  </si>
  <si>
    <t>SAN PABLO 396 - CONJ HAB SAN PABLO (U HAB)</t>
  </si>
  <si>
    <t xml:space="preserve">COLOCACION DE BANQUETAS EN CALLE SAN MATEO </t>
  </si>
  <si>
    <t>SAN MATEO</t>
  </si>
  <si>
    <t>REDES DE PREVENCIóN DEL DELITO DESDE LA ECONOMíA SOLIDARIA Y LAS MEDICINAS COMPLEMENTARIAS.</t>
  </si>
  <si>
    <t>SAN MARTIN XOCHINAHUAC (PBLO)</t>
  </si>
  <si>
    <t xml:space="preserve">MAYOR INFRAESTRUCTURA PARA MEJORAR LA RED DE TOMA DE AGUA </t>
  </si>
  <si>
    <t>SAN MARCOS (BARR)</t>
  </si>
  <si>
    <t>LUMINARIAS EN TODA LA COLONIA</t>
  </si>
  <si>
    <t>SAN JUAN TLIHUACA (PBLO)</t>
  </si>
  <si>
    <t>DESPUNTE Y PODA DE áRBOLES EN LA COLONIA</t>
  </si>
  <si>
    <t>SAN FRANCISCO XOCOTITLA</t>
  </si>
  <si>
    <t>PAQUETE DE JUEGOS INFANTILES EN AVENIDA SANTA APOLONIA</t>
  </si>
  <si>
    <t>SAN FRANCISCO TETECALA (PBLO)</t>
  </si>
  <si>
    <t>SUSTITUCIóN DE RED DE DRENAJE EN EL ESTACIONAMIENTO Y BACHEO POSTERIOR</t>
  </si>
  <si>
    <t>SAN BERNABE (BARR)</t>
  </si>
  <si>
    <t xml:space="preserve">JUEGOS INFATILES PARA UNA INFANCIA MAS SANA EN LA 2DA CERRADA DE SAN ISIDRO </t>
  </si>
  <si>
    <t>SAN BARTOLO CAHUALTONGO (PBLO)</t>
  </si>
  <si>
    <t>SEGURIDAD E ILUMINACION EN TODA LA COLONIA</t>
  </si>
  <si>
    <t>SAN ANTONIO (FRACC)</t>
  </si>
  <si>
    <t>CAMBIO DE DRENAJE</t>
  </si>
  <si>
    <t>SAN ANDRES DE LAS SALINAS (PBLO)</t>
  </si>
  <si>
    <t xml:space="preserve">PAVIMENTADO TU COLONIA </t>
  </si>
  <si>
    <t>SAN ANDRES (PBLO)</t>
  </si>
  <si>
    <t>SAN ANDRES (BARR)</t>
  </si>
  <si>
    <t>PODA DE ARBOLES EN TODA LA COLONIA SAN ALVARO</t>
  </si>
  <si>
    <t>SAN ALVARO</t>
  </si>
  <si>
    <t>CONCRETO HIDRAULICO EN LA CALLE DE GALEANA</t>
  </si>
  <si>
    <t>SAN  MIGUEL AMANTLA (PBLO)</t>
  </si>
  <si>
    <t>IMPERMEABILIZACIóN DE TODA LA UNIDAD</t>
  </si>
  <si>
    <t>ROSENDO SALAZAR (CONJ HAB)</t>
  </si>
  <si>
    <t xml:space="preserve">REHABILITACION DE AREAS VERDES O CAMELLONES </t>
  </si>
  <si>
    <t>REYNOSA TAMAULIPAS</t>
  </si>
  <si>
    <t>BARRER CALLES (BANQUETAS Y ARROYO VEHICULAR)</t>
  </si>
  <si>
    <t>PROVIDENCIA</t>
  </si>
  <si>
    <t>CAMBIO DE TUBERíA DE DRENAJE DAñADO EN ESTACIONAMIENTOS Y áREA COMúN, DESASOLVE DE DIVERSAS áREAS COMUNES</t>
  </si>
  <si>
    <t>PRESIDENTE MADERO (U HAB)</t>
  </si>
  <si>
    <t>INSTALACIóN DE 3 ARCOS EN LOS ACCESOS PRINCIPALES AL FRACCIONAMIENTO</t>
  </si>
  <si>
    <t>PRADOS DEL ROSARIO</t>
  </si>
  <si>
    <t>INSTALACIóN DE LUMINARIAS DE BRAZO CORTO ADOSADO A LA FACHADA</t>
  </si>
  <si>
    <t>POTRERO DEL LLANO</t>
  </si>
  <si>
    <t>LáMINAS, TINACOS E IMPERMEABILIZACIóN DE AZOTEAS</t>
  </si>
  <si>
    <t>PORVENIR</t>
  </si>
  <si>
    <t>INSTALAR LUMINARIAS DE POSTE CORTO PARA TODA LA COLONIA</t>
  </si>
  <si>
    <t>PLENITUD</t>
  </si>
  <si>
    <t>ALUMBRADO PúBLICO, ECOLóGICO ALIMENTADO POR CELDAS SOLARES PARA EL CAMELLóN DE FAJA DE ORO</t>
  </si>
  <si>
    <t>PETROLERA</t>
  </si>
  <si>
    <t>GIMNASIO PARA ADULTOS EN EL JARDíN DE LOS TRUENOS</t>
  </si>
  <si>
    <t>PEMEX PRADOS DEL ROSARIO (U HAB)</t>
  </si>
  <si>
    <t>CAMBIO DE TUBERIA DE DRENAJE DE OPERCION HIDRAULICA</t>
  </si>
  <si>
    <t>PATRIMONIO FAMILIAR</t>
  </si>
  <si>
    <t>LUMINARIAS CALLE FRESNOS</t>
  </si>
  <si>
    <t>PASTEROS</t>
  </si>
  <si>
    <t>CAMBIO DE TINACOS EN LA UNIDAD</t>
  </si>
  <si>
    <t>PANTACO (U HAB)</t>
  </si>
  <si>
    <t>PODA DE áRBOLES</t>
  </si>
  <si>
    <t>OBRERO POPULAR</t>
  </si>
  <si>
    <t>AMPLIACION CENTRO DE SALUD SAN RAFALE PARA CONSULTORIO DENTAL</t>
  </si>
  <si>
    <t>NUEVO SAN RAFAEL (BARR)</t>
  </si>
  <si>
    <t>VIGILANCIA, ILUMINACIóN DE CALLES, ALARMAS VECINALES, RONDINES DE POLICíA</t>
  </si>
  <si>
    <t>NUEVA SANTA MARIA</t>
  </si>
  <si>
    <t xml:space="preserve">DESALSOVE Y ALCANTARILLADO EN AV. DE LOS ANGELES </t>
  </si>
  <si>
    <t>NUEVA ESPAÑA</t>
  </si>
  <si>
    <t xml:space="preserve">RECUPERCION DE ESPACIOS PUBLICOS PALAPAS BANCAS ILUMINACION AZADORES PISO </t>
  </si>
  <si>
    <t>NUEVA EL ROSARIO</t>
  </si>
  <si>
    <t>TALLERES DE PREVENCIóN DEL DELITO EN TODA LA COLONIA</t>
  </si>
  <si>
    <t>NEXTENGO (BARR)</t>
  </si>
  <si>
    <t xml:space="preserve">REECARPENTAMIENTO EN CALLE ALAMINADORES MINEROS METARLUGICOS </t>
  </si>
  <si>
    <t>MONTE ALTO</t>
  </si>
  <si>
    <t>CONSTRUCCIóN Y REPARACIóN DE ESCALINATAS EN TODA LA UNIDAD HABITACIONAL</t>
  </si>
  <si>
    <t>MIGUEL HIDALGO (U HAB)</t>
  </si>
  <si>
    <t>SUSTITUCIóN DE TUBERIA DE AGUA POTABLE EN TODA LA UNIDAD.</t>
  </si>
  <si>
    <t>MANUEL RIVERA ANAYA CROC I (U HAB)</t>
  </si>
  <si>
    <t>SUSTITUCIóN DE LUMINARIAS EN C.PRIVADA CAPILLA DE LOS REYES</t>
  </si>
  <si>
    <t>LOS REYES (BARR)</t>
  </si>
  <si>
    <t xml:space="preserve">REECARPENTAMIENTO EN TODA LA COLONIA </t>
  </si>
  <si>
    <t>LIBERTAD</t>
  </si>
  <si>
    <t>COSAS BUENAS. RENOVACIóN IMAGEN VíA PúBLICA PARA LIBERACIóN (PINTURA GUARNICIONES, BALIZAMIENTO, SEñALIZACIóN CON MICROESFERA)</t>
  </si>
  <si>
    <t>LIBERACION</t>
  </si>
  <si>
    <t>AREA CONFINADA AL CONTROL DE HECES CANINAS DEL NORTE 59</t>
  </si>
  <si>
    <t>LAS SALINAS</t>
  </si>
  <si>
    <t>PINTURA Y MANO DE OBRA EN FACHADAS DE VIVIENDA EN DIVERSAS UBICACIONES DE LA COLONIA</t>
  </si>
  <si>
    <t>LA RAZA</t>
  </si>
  <si>
    <t>"LA PRECIOSA VECINDAD" PROGRAMA DE INTEGRACIóN COMUNITARIA, MEJORAMIENTO DE LA BIBLIOTECA JOSé MA. VIGIL</t>
  </si>
  <si>
    <t>LA PRECIOSA</t>
  </si>
  <si>
    <t>DESAZOLVE Y REHABILITACIóN DE LA RED DE DRENAJE PRINCIPAL</t>
  </si>
  <si>
    <t>JARDINES DE CEYLAN (U HAB)</t>
  </si>
  <si>
    <t>DESAZOLVE EN LA COLONIA JARDIN AZPETITIA</t>
  </si>
  <si>
    <t>JARDIN AZPEITIA</t>
  </si>
  <si>
    <t>GUARNICIONES Y BANQUETAS EN LA UNIDAD HABITACIONAL ISSFAM</t>
  </si>
  <si>
    <t>ISSFAM LAS ARMAS (U HAB)</t>
  </si>
  <si>
    <t>CONTINUIDAD DE REENCARPETAMIENTO EN LA CALLE POIENTE 148</t>
  </si>
  <si>
    <t>INDUSTRIAL VALLEJO</t>
  </si>
  <si>
    <t>PODA Y TALA DE áRBOLES</t>
  </si>
  <si>
    <t>IGNACIO ALLENDE</t>
  </si>
  <si>
    <t>MATERIALES DE CONTRUCCIóN CEMENTO Y ARENA</t>
  </si>
  <si>
    <t>HUAUTLA DE LAS SALINAS (BARR)</t>
  </si>
  <si>
    <t>LUMINARIAS EN LA BARDA DEL SUBURBANO (AV. FERROCARRIL CENTRAL)</t>
  </si>
  <si>
    <t>HOGARES FERROCARRILEROS (U HAB)</t>
  </si>
  <si>
    <t>SUSTITUCIóN DE LUMINARIAS INSERVIBLES</t>
  </si>
  <si>
    <t>HOGAR Y SEGURIDAD/NUEVA SANTA MARIA</t>
  </si>
  <si>
    <t>IMPERMEABILIZAR LOS EDIFICIOS DE LA UNIDAD</t>
  </si>
  <si>
    <t>FUENTES DE AZCAPOTZALCO-PARQUES DE AZCAPOTZALCO (U HAB)</t>
  </si>
  <si>
    <t>RECUPERAR áREA COMUNAL</t>
  </si>
  <si>
    <t>FRANCISCO VILLA (U HAB)</t>
  </si>
  <si>
    <t>REENCARPETADO DE CALLES (CALLE MATLACOATL)</t>
  </si>
  <si>
    <t>FERRERIA (U HAB)</t>
  </si>
  <si>
    <t xml:space="preserve">PAVIMENTACION DE DE CALLES </t>
  </si>
  <si>
    <t>FERRERIA</t>
  </si>
  <si>
    <t>PODA Y/O DERRIBO DE ARBOLES DE LA COLONIA EX HACIENDA DEL ROSARIO</t>
  </si>
  <si>
    <t>EX-HACIENDA EL ROSARIO</t>
  </si>
  <si>
    <t>EL ARTE Y LA COMPUTACIóN CONTRA LA VIOLENCIA Y L AS ADICCIONES</t>
  </si>
  <si>
    <t>EUZKADI</t>
  </si>
  <si>
    <t>REPARACIóN DE CAMELLóN UBICADO EN CALLE RENACIMIENTO Y AVENIDA DE LAS CULTURAS</t>
  </si>
  <si>
    <t>EL ROSARIO C (U HAB)</t>
  </si>
  <si>
    <t>PASILLOS SEGUROS E ILUMINADOS DEL SECTOR 2 C A</t>
  </si>
  <si>
    <t>EL ROSARIO B (U HAB)</t>
  </si>
  <si>
    <t>MEJORAMIENTO DE áREAS DEPORTIVAS DE BASQUETBOL EN HERREROS.</t>
  </si>
  <si>
    <t>EL ROSARIO A (U HAB)</t>
  </si>
  <si>
    <t>REENCARPETADO DE BANQUETAS EN SU TOTALIDAD</t>
  </si>
  <si>
    <t>EL JAGUEY-ESTACIÓN PANTACO</t>
  </si>
  <si>
    <t>REENCARPETAMIENTO DE ESTACIONAMIENTO Y ENTRADA DE LA UNIDAD, 2DA ETAPA</t>
  </si>
  <si>
    <t>ECOLOGICA NOVEDADES IMPACTO (U HAB)</t>
  </si>
  <si>
    <t>IMAGEN DE LA UNIDAD</t>
  </si>
  <si>
    <t>DEMET (U HAB)</t>
  </si>
  <si>
    <t>pavimentacion y reparacionde banquetas de la calle camino del recreo</t>
  </si>
  <si>
    <t>DEL RECREO</t>
  </si>
  <si>
    <t xml:space="preserve">CAMBIO DE LA RED HIDRAULICA EN TODA LA COLONIA </t>
  </si>
  <si>
    <t>DEL MAESTRO</t>
  </si>
  <si>
    <t>PINTURA PARA CONDOMINIO E IMPERMEABILIZANTE</t>
  </si>
  <si>
    <t>DEL GAS (AMPL)</t>
  </si>
  <si>
    <t>RECUPERACIóN DEL ESPACIO PúBLICO E INSTALACIóN DE PARQUE DE BOLSILLO</t>
  </si>
  <si>
    <t>DEL GAS</t>
  </si>
  <si>
    <t>SUSTITUCIóN DE VáLVULAS DE AGUA POTABLE EN LAS MANZANAS 3 Y 4</t>
  </si>
  <si>
    <t>CUITLAHUAC 3 y 4 (U HAB)</t>
  </si>
  <si>
    <t>CAMBIO DE LáMPARAS EN LA COLONIA</t>
  </si>
  <si>
    <t>CUITLAHUAC 1 y 2 (U HAB)</t>
  </si>
  <si>
    <t>CAMBIO DE PORTONES (ACCESO A LA U.H.)</t>
  </si>
  <si>
    <t>CRUZ ROJA TEPANTONGO (U HAB)</t>
  </si>
  <si>
    <t>REHABILITACIóN DE CANCHAS</t>
  </si>
  <si>
    <t>COSMOPOLITA (AMPL)</t>
  </si>
  <si>
    <t>COSMOPOLITA</t>
  </si>
  <si>
    <t xml:space="preserve">GIMNASIO AL AIRE LIBRE EN EL DEPORTIVO COLTONGO </t>
  </si>
  <si>
    <t>COLTONGO</t>
  </si>
  <si>
    <t>LUMINARIAS</t>
  </si>
  <si>
    <t>CLAVERIA</t>
  </si>
  <si>
    <t xml:space="preserve">CONSTRUCCION DE RAMPAS EN LA EXPLANADA DELEGACIONAL Y CALLES ALEDAÑAS </t>
  </si>
  <si>
    <t>CENTRO DE AZCAPOTZALCO</t>
  </si>
  <si>
    <t>RENOVACIóN DE FACHADA, HERRERíA, TINACOS INCLUYENDO MARQUESINA DE LA ESCUELA LEYES DE REFORMA CON APLANADO ANTIGRAFITI</t>
  </si>
  <si>
    <t>ARENAL</t>
  </si>
  <si>
    <t xml:space="preserve">JUEGOS INFANTILES EN FERROCARILES NACIONALES POLO NORTE E INVIERNO </t>
  </si>
  <si>
    <t>ANGEL ZIMBRON</t>
  </si>
  <si>
    <t>FOMENTAR LA REALIZACION DEL EJERCICIO</t>
  </si>
  <si>
    <t>PETROLERA (AMPL)</t>
  </si>
  <si>
    <t xml:space="preserve">BANQUETAS </t>
  </si>
  <si>
    <t>ALDANA</t>
  </si>
  <si>
    <t>COSAS BUENAS. CONVIVENCIA Y ESPARCIMIENTO PARA AGUILERA (INSTALACIóN DE BANCAS Y JARDINERAS EN PLAZA CíVICA)</t>
  </si>
  <si>
    <t>AGUILERA</t>
  </si>
  <si>
    <t xml:space="preserve"> EJERCIDO
3</t>
  </si>
  <si>
    <t>PROGRAMADO
2</t>
  </si>
  <si>
    <t>APROBADO 
1</t>
  </si>
  <si>
    <t>AVANCE DEL
 PROYECTO
 (%)</t>
  </si>
  <si>
    <t>PROYECTO</t>
  </si>
  <si>
    <t>COLONIA O PUEBLO ORIGINARIO</t>
  </si>
  <si>
    <t>UNIDAD RESPONSABLE DEL GASTO:  02CD02 DELEGACIÓN AZCAPOTZALCO</t>
  </si>
  <si>
    <t>PPD PRESUPUESTO PARTICIPATIVO PARA LAS DELEGACIONES</t>
  </si>
  <si>
    <t>TOTAL DEL GASTO EN SERVICIOS PERSONALES III = (I+II)</t>
  </si>
  <si>
    <t>F. Sentencias Laborales Definitivas</t>
  </si>
  <si>
    <t>e2) Nombre del Programa o Ley 2</t>
  </si>
  <si>
    <t>e1 )Nombre del Programa o Ley 1</t>
  </si>
  <si>
    <t>E. Gastos Asoc. a la Implemt.  de Nvas. Leyes Fed. o Ref. de las Mismas E = (e1+e2)</t>
  </si>
  <si>
    <t>D. Seguridad Pública</t>
  </si>
  <si>
    <t>c2) Personal Médico, Paramédico y Afín</t>
  </si>
  <si>
    <t>c1) Personal Administrativo</t>
  </si>
  <si>
    <t>C. Servicios de Salud C = (c1+c2)</t>
  </si>
  <si>
    <t>B. Magisterio</t>
  </si>
  <si>
    <t>A. Personal Administrativo y de Servicio Público</t>
  </si>
  <si>
    <t>II. GASTO ETIQUETADO  (A+B+C+D+E+F)</t>
  </si>
  <si>
    <t>I. GASTO NO ETIQUETADO (A+B+C+D+E+F)</t>
  </si>
  <si>
    <t>PAGADO</t>
  </si>
  <si>
    <t>DEVENGADO</t>
  </si>
  <si>
    <t>AMPLIACIONES/
REDUCCIONES</t>
  </si>
  <si>
    <t>SUBEJERCICIO</t>
  </si>
  <si>
    <t>EGRESOS</t>
  </si>
  <si>
    <t xml:space="preserve">C O N C E P T O  </t>
  </si>
  <si>
    <t>(PESOS)</t>
  </si>
  <si>
    <t>Clasificación de Servicios Personales por Categoría</t>
  </si>
  <si>
    <t>02CD02  DELEGACIÓN AZCAPOTZALCO</t>
  </si>
  <si>
    <t>Estado Analítico del Ejercicio del Presupuesto de Egresos Detallado - LDF</t>
  </si>
  <si>
    <t>Lic. Jaime Carlin Uscanga</t>
  </si>
  <si>
    <t>Director de Recursos Financieros.</t>
  </si>
  <si>
    <t>FONDO, CONVENIO, SUBSIDIO O PARTICIPACIÓN: 5.M.G.6.5 PROGRAMA DE FORTALECIMIENTO IV- 2016 - LIQUIDA DE REMANENTES PRINCIPAL (FORTALECIMIENTO FINANCIERO)</t>
  </si>
  <si>
    <t>FONDO, CONVENIO, SUBSIDIO O PARTICIPACIÓN: 5.A.1.7.3. RECURSOS FEDERALES- GOBERNACION- FORTALECIMIENTO DE SEGURIDAD (FORTASEG) 2017</t>
  </si>
  <si>
    <t>FONDO, CONVENIO, SUBSIDIO O PARTICIPACIÓN: 5.A.1.7.3 RECURSOS FEDERALES- GOBERNACION- FORTALECIMIENTO DE SEGURIDAD (FORTASEG) 2017</t>
  </si>
  <si>
    <t>SALUD</t>
  </si>
  <si>
    <t>GENERACION DE RECURSOS PARA LA SALUD</t>
  </si>
  <si>
    <t>La varicación entre Metas Programadas al Periodo y del Índice de Cumplimiento Presupuestal Previsto al Periodo, se debe a que esta Actividad Intitucional está en función a la demanda de la población en materia de asesoría legal a personas víctimas de violencia, principalmente a mujeres y niños.</t>
  </si>
  <si>
    <t>La variación entre Metas Programadas al Periodo y del Índice de Cumplimiento Presupuestal Previsto al Periodo, se debe al mayor aprovechamiento de los recursos humanos, materiales y económicos, para fomentar entre la población las actividades deportivas y recreativas, principalmente en la población juvenil con la finalidad de evitar el crecimiento de las adicciones nocivas y vandalimo en prejuicio a la sociedad.</t>
  </si>
  <si>
    <t>La variación entre Metas Programadas al Periodo y del Índice de Cumplimiento Presupuestal Previsto al Periodo, se origina al aprovechamiento óptimo de los recursos materiales y humanos, se superó la meta física progamada brindando atención a 963 niños y niñas que asisten a los CENDIS a cargo de esta delegación.</t>
  </si>
  <si>
    <t xml:space="preserve">La variación entre Metas Programadas al Periodo y del Índice de Cumplimiento Presupuestal Previsto al Periodo, se debe a que esta Actividad Intitucional está en función la demanda ciudadana, misma que fue mayor a la esperada, optimizando los recursos humanos, económicos y materiales, brindando asi apoyos a Adultos mayores, Discapacitados y ciudadania en general. </t>
  </si>
  <si>
    <t>La variación entre Metas Programadas al Periodo y del Índice de Cumplimiento Presupuestal Previsto al Periodo, se origina a que la meta física está sujeta a la demanda de comerciantes establecidos y ambulantes, ante esta demanda fue necesario atender a un número mayor de comerciantes, rebanzado la meta física programada, con el mayor aprovechamiento de los recursos humanos y materiales.</t>
  </si>
  <si>
    <t>La variación entre Metas Programadas al Periodo y del Índice de Cumplimiento Presupuestal Previsto al Periodo, se debe toda vez que esta sujeta a la demanda de pequeños empresarios con esta delegación, los apoyos a este grupo de empresarios se realizo optimizando los recursos humanos, económicos y materiales. Asimismo la meta presupuestal no presenta variación toda vez que el recurso fue ejercido en el area de servicios a empleados de base.</t>
  </si>
  <si>
    <t>La variación entre Metas Programadas al Periodo y del Índice de Cumplimiento Presupuestal Previsto al Periodo, es que en esta Actividad Intitucional  no fueron completadas las metas, debido a las condiciones óptimas en que se encuentra el sistema secundario del drenaje, siendo asi que se realizaron solo el mantemimiento al sistema de drenaje que fue necesario en las diferentes colonias de la demarcacion en beneficio de la población.</t>
  </si>
  <si>
    <t xml:space="preserve">La variación entre Metas Programadas al Periodo y del Índice de Cumplimiento Presupuestal Previsto al Periodo,  se debe a que los señalamientos viales y peatonales se encuentra buenas condiciones, por lo que el número de trabajos de balizamiento fue menor a lo esperado. </t>
  </si>
  <si>
    <t xml:space="preserve">La variación entre Metas Programadas al Periodo y del Índice de Cumplimiento Presupuestal Previsto al Periodo, se debe a que se optimizaron los recursos humanos y materiales, logrando el mantenimiento, conservacion y rehabilitacion en edificios publicos. </t>
  </si>
  <si>
    <t>La variación entre Metas Programadas al Periodo y del Índice de Cumplimiento Presupuestal Previsto al Periodo, es que esta Actividad Intitucional se debe a la optimizacion de recursos materiales y humanos, con lo que se ha podido realizar mantenimiento correctivo a diferentes infraestructuras comerciales dentro de esta demarcacion en beneficio de la población.</t>
  </si>
  <si>
    <t xml:space="preserve">La variación entre Metas Programadas al Periodo y del Índice de Cumplimiento Presupuestal Previsto al Periodo, es que esta Actividad Intitucional se debe a el aprovechamiento de los recursos humanos y materiales para realizar trabajos de mantenimiento, conservacion y rehabilitacion de la imagen urbana. </t>
  </si>
  <si>
    <t>Se realizan recorridos en las colonias que conforman la delegación, se le da especial atención a las zonas donde los vecinos han denunciado el constante consumo de bebidas embriagantes, drogas, escandalo en vía pública y robos. Hasta la fecha se han llevado acabo 60recorridos por las colonias: U.H: El Rosario, U.H. Presidente Madero, U.H. Francisco Villa, La española, Pasteros, San Rafael, Reynosa Tamaulipas, Santa Bárbara, San Juan Tlihuaca, Las trancas, Nueva Tezozómoc, Centro de Azcapotzalco, San Álvaro, Clavería, Nueva Santa María, Tlatílco y Victoria de las Democracias</t>
  </si>
  <si>
    <t>Se proporcionó servicio de Recolección Domiciliaria a las 78 rutas de recolección de residuos sólidos atendiendo diariamente 1726 paradas oficiales distribuidas en las 111 colonias de la demarcación.</t>
  </si>
  <si>
    <t xml:space="preserve">B)No presenta variación entre el presupuesto ejercido y el devengado.  </t>
  </si>
  <si>
    <t>FONDO, CONVENIO, SUBSIDIO O PARTICIPACIÓN: 5.M.Y.6.5 PROYECTOS DE DESARROLLO REGIONAL IV 2016 - REMANENTES DEL PRINCIPAL</t>
  </si>
  <si>
    <t>Se realizò el pago referente a los Sueldos base al personal permanete ya que en el caso de la Subdirección de Servicios Sociales, se imparten cursos y talleres, así como asistencia médica, dental y psicológica, estimulación temprana, pláticas para el desarrollo personal, familiar y comunitario, entre otras. Estos servicios buscan atender las diferentes problemáticas de cada zona de impacto de los Centros de Desarrollo Comunitario, Centro de  Servicios Comunitarios y el Módulo Providencia. También brinda este tipo de servicios, a través de  las brigadas comunitarias que se efectúan 5 días a la semana, en las diferentes colonias de la Delegación.         
En el caso de la Subdirección de Equidad Social, se refiere a los Programas Sociales operados por esta instancia, como es el caso de Apoyo Económico a Adultos Mayores 60-64 años, Apoyo Económico a Personas con Discapacidad, Programa Mujeres con Oficio y Apoyo en Especie a Personas con Discapacidad. En el período que se analiza se ha analizado la documentación de los beneficiarios para verificar la autenticidad de los datos.</t>
  </si>
  <si>
    <t>INFORME  DE  AVANCE  TRIMESTRAL
ENERO-SEPTIEMBRE 2017</t>
  </si>
  <si>
    <t>PERÍODO: ENERO - SEPTIEMBRE  2017</t>
  </si>
  <si>
    <t>PERÍODO: ENERO - SEPTIEMBRE 2017</t>
  </si>
  <si>
    <t>PERÍODO:  ENERO - SEPTIEMBRE 2017</t>
  </si>
  <si>
    <t>Del 1 de enero al 30 de septiembre de 2017 (2)</t>
  </si>
  <si>
    <t>FONDO, CONVENIO, SUBSIDIO O PARTICIPACIÓN: 5.P.1.7.0 FONDO DE APORTACIONES PARA EL FORTALECIMIENTO DE LOS MUNICIPIOS Y DE LAS DEMARCACIONES TERRITORIALES DEL D.F. (FORTAMUN)</t>
  </si>
  <si>
    <t>FONDO, CONVENIO, SUBSIDIO O PARTICIPACIÓN: 5.O.1.7.0 RECURSOS FEDERALES-PARTICIPACIONES A ENTIDADES FEDERSTIVAS Y MUNICIPIOS-PARTICIPACIONES EN INGRESOS FEDERALES-2017-ORIGINAL DE LA UR</t>
  </si>
  <si>
    <t>FONDO, CONVENIO, SUBSIDIO O PARTICIPACIÓN: 5.P.2.6.5.- FONDO DE APORTACIONES PARA EL FORTALECIMIENTO DE LAS ENTIDADES FEDERATIVAS (FAFEF) REMANENTES DE PRINCIPAL</t>
  </si>
  <si>
    <t xml:space="preserve">FONDO, CONVENIO, SUBSIDIO O PARTICIPACIÓN: 5.P.2.7.0.- FONDO DE APORTACIONES PARA EL FORTALECIMIENTO DE LAS ENTIDADES FEDERATIVAS (FAFEF)  </t>
  </si>
  <si>
    <t xml:space="preserve">FONDO, CONVENIO, SUBSIDIO O PARTICIPACIÓN: 5.P.6.7.0.  FONDO DE APORTACIONES PARA LA INFRAESTRUCTURA SOCIAL  (FAIS) </t>
  </si>
  <si>
    <t>232</t>
  </si>
  <si>
    <t>Objetivo:</t>
  </si>
  <si>
    <t xml:space="preserve">CONSTRUCCION Y AMPLIACIÓN DE EDIFICIOS PUBLICOS. </t>
  </si>
  <si>
    <t xml:space="preserve">Objetivo: </t>
  </si>
  <si>
    <t xml:space="preserve">Promover la Igualdad de género con todos los habitantes de la demarcación
Brindar un espacio seguro con las condiciones básicas necesarias de resguardo temporal de 3 a 5 días de mujeres, sus hijas e hijos, víctimas de violencia que ponga en riesgo su integridad física, emocional y su vida, coadyuvando a su empoderamiento, rescate y ejercicio de sus derechos y su reinserción social, con una atención digna, especializada e integral. </t>
  </si>
  <si>
    <t>Se brindo atenciòn a la Casa de emergencia para mujeres victimas de violencia, 16 beneficiarias , apoyo en especie asi como contención psicológica, asesoría jurídica, apoyo de trabajo social, atención médica y talleres de habilidades para el trabajo, así como de habilidades sociales que colaboren con su empoderamiento y la visibilización de la violencia.
Se realizó la jornada por los Derechos de la Mujer para reflexionar sobre la condición de género.</t>
  </si>
  <si>
    <t>Acciones Realizadas con Gasto de Inversión:</t>
  </si>
  <si>
    <t xml:space="preserve">Acciones Realizadas con Gasto Corriente:  </t>
  </si>
  <si>
    <t>Brindar espacios comodos y adecuados para la atenciòn medica que se ofrece en las diferentes Clinicas Comunitarias.</t>
  </si>
  <si>
    <t>Fomentar las actividades deportivas y recreativas para una vida más saludable en la comunidad de Azcapotzalco</t>
  </si>
  <si>
    <t>Llevar a cabo la rehabilitación de edificios para brindar a la población servicos públicos de calidad.</t>
  </si>
  <si>
    <t>Brindar espacios comodos y adecuados para las diferentes actividades culturales que se ofrecen en los diferentes Museos dentro del Perìmetro Delegacional.</t>
  </si>
  <si>
    <t xml:space="preserve"> Incentivar y acercar a la población a eventos culturales  que se realizan dentro de la demarcación.</t>
  </si>
  <si>
    <t>Brinar apoyo a los estudiantes y personal docente de la Delegación Azcapotzalco.</t>
  </si>
  <si>
    <t>Se adquirieròn diversos Materiales y útiles de enseñanza para cursos impartidos, asì como  Productos alimenticios y bebidas para personas que apoyaron en los diversos cursos.</t>
  </si>
  <si>
    <t>Brinar escuelas públicas de calidad a los estudiantes y personal docentede la Delegación Azcapotzalco</t>
  </si>
  <si>
    <t>Brindar espacios comodos y adecuados para las diferentes actividades que se imparten y se ofrecen en los diferentes Centros de Desarrollo Social.</t>
  </si>
  <si>
    <t>Brindar espacios comodos y adecuados para las diferentes actividades que se imparten y se ofrecen en los diferentes Centros Sociales.</t>
  </si>
  <si>
    <t>Brindar servicios educativo y alimentacion balanceada para las niñas y niños que acuden a los Centros de Desarrollo Infantil CENDIS de la demarcación.</t>
  </si>
  <si>
    <t xml:space="preserve"> Brindar servicios y ayuda de asistencia social a la ciudadanía de la demarcación.</t>
  </si>
  <si>
    <t>No se tiene  ejercido gasto de inversión</t>
  </si>
  <si>
    <t>Garantizar en coordinación con las Delegaciones, que el acceso y uso del espacio público se lleve a cabo con el mínimo de impactos negativos a la población. Toda expresión política y social debe ser atendida de manera respetuosa.</t>
  </si>
  <si>
    <t>Proporcionar seguridad a la población, concientizar y fomentar acciones de prevención en caso de desastres naturales y/o emergencias. Atender las demandas de los ciudadanos en materia de Protección civil.</t>
  </si>
  <si>
    <t>Garantizar el correcto funcionamiento del comercio que se ubica en la calle, camellones, banquetas, avenidas, asegurando que no existan afectaciones para las personas que transitan por el lugar donde se encuentran instalados.</t>
  </si>
  <si>
    <t>Proporcionar capacitación y desarrollo a los microempresarios de esta demarcación para lograr un crecimiento en sus empresas y puedan continuar con la generación de empleos.</t>
  </si>
  <si>
    <t>Recolectar residuos sòlidos para mejorar el ambiente dentro de la demarcaciòn</t>
  </si>
  <si>
    <t>Se pagaron Sueldos base al personal eventual asi como  Asignaciones conmemorativas y se adquirieron materiales diversos tales como Fibras sintéticas, hules, plásticos y derivados.</t>
  </si>
  <si>
    <t>Proporcionar áreas verdes limpias para una mejor calidad del aire.</t>
  </si>
  <si>
    <t>Tener en óptimas condiciones los árboles de la demarcación para un mejor alumbramiento y seguridad entre los ciudadanos de Azcapotzalco.</t>
  </si>
  <si>
    <t>Proporcionar a la ciudadanía áreas seguras y de calidad</t>
  </si>
  <si>
    <t>Brindar mejores espacios públicos a la ciudadanía.</t>
  </si>
  <si>
    <t>Conservar y mantener las vialidades peatonales, para mejorar el entorno urbano y calidad de vida de la población local y flotante.</t>
  </si>
  <si>
    <t>Brindar espacios públicos a comerciantes y demandantes de bienes y servicios en un solo lugar.</t>
  </si>
  <si>
    <t>Conservar y mantener las vialidades secundarias de acuerdo al programa establecido. Mejorar el entorno urbano y calidad de vida de los habitantes</t>
  </si>
  <si>
    <t>Llevar a cabo la rehabilitación y mantenimiento para tener espacios públicos de calidad y crear una imagen urbana favorable y de confianza en la sociedad.</t>
  </si>
  <si>
    <t>Brindar a la población local y flotante señalamientos viales para mejor ubicación de calles y centros de interés.</t>
  </si>
  <si>
    <t>Asegurar el abasto y acceso al agua potable para los habitantes de la Delegación Azcapotzalco</t>
  </si>
  <si>
    <t>Se realizaròn adquisiciones de diversos materiales tales como: Fibras sintéticas, hules, plásticos y derivados.</t>
  </si>
  <si>
    <t xml:space="preserve">Brindar a la población local y flotante calles y avenidas iluminadas, para que realicen sus recorridos familiares y/o de origen destino, asimismo, disminuir la delincuencia en vías públicas. </t>
  </si>
  <si>
    <t>Mantener vínculos con otras instancias gubernamentales para la coordinación de planeación y ejecucion de trabajos en beneficio de la población.</t>
  </si>
  <si>
    <t xml:space="preserve">Acciones Realizadas con Gasto Corriente: (7). </t>
  </si>
  <si>
    <t>Brindar atención a la ciudadanía que requiera de servicios de asesoría legal, jurídica y/o de los programas delegacionales.</t>
  </si>
  <si>
    <t>Se realizò el pago Servicio de energía eléctrica, adquisiciones de diveros Seguro de bienes patrimoniales, compra de diversos Combustibles, lubricantes y aditivos, asì como el pago de sueldos y salarios al personal.</t>
  </si>
  <si>
    <t>Realizar los trámites administrativos antes las diferentes instancias gubernamentales requeridos por las áreas administrativas y operativas que ingtegran a esta delegación.</t>
  </si>
  <si>
    <t xml:space="preserve">Acciones Realizadas con Gasto de Inversión: (8). </t>
  </si>
  <si>
    <t xml:space="preserve">FONDO, CONVENIO, SUBSIDIO O PARTICIPACIÓN: 5.M.G.7.3. "RECURSOS FEDERALES - PROVISIONES SALARIALES Y ECONÓMICAS – FONDO PARA EL FORTALECIMIENTO FINANCIERO III – 2017 – LIQUIDA DE RECURSOS ADICIONALES DE PRINCIPAL." </t>
  </si>
  <si>
    <t>FONDO, CONVENIO, SUBSIDIO O PARTICIPACIÓN: 5.P.6.4.5. "(FAIS)- 2014 - LIQUIDA REMANENTES DEL PRINCIPAL"</t>
  </si>
  <si>
    <t>FONDO, CONVENIO, SUBSIDIO O PARTICIPACIÓN: 5.P.6.4.6. "(FAIS)- 2014 - LIQUIDA REMANENTES DE INTERESES DE RECURSOS FEDERALES"</t>
  </si>
  <si>
    <t>FONDO, CONVENIO, SUBSIDIO O PARTICIPACIÓN: 5.P.6.7.3. "(FAIS)- 2017 - LIQUIDA DEL PRINCIPAL."</t>
  </si>
  <si>
    <t>FONDO, CONVENIO, SUBSIDIO O PARTICIPACIÓN: 5.M.G.7.3. "RECURSOS FEDERALES - PROVISIONES SALARIALES Y ECONÓMICAS – FONDO PARA EL FORTALECIMIENTO FINANCIERO III – 2017 – LIQUIDA DE RECURSOS ADICIONALES DE PRINCIPAL".</t>
  </si>
  <si>
    <t>FONDO, CONVENIO, SUBSIDIO O PARTICIPACIÓN: 5.P.6.4.6. "(FAIS)- 2014 - LIQUIDA REMANENTES DE INTERESES DE RECURSOS FEDERALES".</t>
  </si>
  <si>
    <t xml:space="preserve">FONDO, CONVENIO, SUBSIDIO O PARTICIPACIÓN: 5.P.6.7.3. "(FAIS)- 2017 - LIQUIDA DEL PRINCIPAL." </t>
  </si>
  <si>
    <t>A)No presenta variación entre el presupuesto Devengado y el Programado.</t>
  </si>
  <si>
    <t>A)  Variaciones entre el Presupuesto Devengado y el Programado: la variación entre el presupuesto devengando y el programado que se observa se deriva a que el trámite de pago por concepto de los conceptos asignaciones para el pago de antigüedad, prima vacacional y otras prestaciones contractuales, serán cubiertas en el último trimestre el presente ejercicio.</t>
  </si>
  <si>
    <t>A) Variaciones entre el Presupuesto Devengado y el Programado: La diferencia que se observa se deriva a que el trámite de pago por concepto de Liquidaciones por indemnizaciones y por sueldos y salarios caídos, pagos que serán cubiertos en el último trimestre del año.</t>
  </si>
  <si>
    <t>A)  Variaciones entre el Presupuesto Devengado y el Programado: La variación entre el presupuesto devengado y programado que se observa se deriva a que no solicitó en su totalidad el trámite de pago por concepto de Otras ayudas sociales a personas, el cual se cubrirá en el último trimestre del presente ejercicio.</t>
  </si>
  <si>
    <t>A)  Variaciones entre el Presupuesto Devengado y el Programado: La variación que se presenta entre le presupuesto devengado y programado, se deriva a que el Área de Desarrollo Urbano no solicitó trámite de  pago por concepto de material eléctrico, aplicación del gasto que será registrado durante el último trimestre del presente ejercicio,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</si>
  <si>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 xml:space="preserve">La varicación entre Metas Programadas al Periodo y del Índice de Cumplimiento Presupuestal Previsto al Periodo, es que en los meses de enero a septiembre, con los recursos humanos y económicos y materiales, fue posible realizar un mayor número de apoyos sociales en beneficio de la población abierta. </t>
  </si>
  <si>
    <t xml:space="preserve">La variación entre Metas Programadas al Periodo y del Índice de Cumplimiento Presupuestal Previsto al Periodo, se debe a que la obra construcción y ampliación de infraestructura cultural se encuentra en proceso, estimando su conclusión en el cuarto trimestre del presente ejercicio. </t>
  </si>
  <si>
    <t>No existe variación entre las Metas Programadas al Periodo y del Índice de Cumplimiento Presupuestal Previsto al Periodo, cumpliéndose con los objetivos en el tercer  trimestre.</t>
  </si>
  <si>
    <t xml:space="preserve">La variación entre Metas Programadas al Periodo y del Índice de Cumplimiento Presupuestal Previsto al Periodo, se debe al mayor aprovechamiento de los recursos humanos, materiales y económicos, en el programa de apoyo a la educación en el tercer trimestre del presente ejercicio. </t>
  </si>
  <si>
    <t>La variación entre Metas Programadas al Periodo y del Índice de Cumplimiento Presupuestal Previsto al Periodo, se debe al mayor aprovechamiento de los recursos humanos, materiales y económicos, en el programa de mantenimiento a planteles educativos se realiza en beneficio de la población estudiantil que asiste a centros educativos de nivel básico.</t>
  </si>
  <si>
    <t>CONSTRUCCION Y AMPLIACIÓN DE INFRAESTRUCTURA DE DESARROLLO SOCIAL</t>
  </si>
  <si>
    <t>La variación entre Metas Programadas al Periodo y del Índice de Cumplimiento Presupuestal Previsto al Periodo, es que esta Actividad Institucional se debe a las necesidades de la población en este caso la demanda de esta actividad fue mayor a la esperada, realizando recorridos de recolección domiciliaria, barrido manual y el programa "Estamos limpiando Azcapotzalco de tiraderos al Aire Libre".</t>
  </si>
  <si>
    <t>La variación entre Metas Programadas al Periodo y del Índice de Cumplimiento Presupuestal Previsto al Periodo, es que esta Actividad Institucional se debe a el aprovechamiento de los recursos humanos y materiales para realizar trabajos de mantenimiento a parques y jardines logrando superar la meta a la esperada.</t>
  </si>
  <si>
    <t>La variación entre Metas Programadas al Periodo y del Índice de Cumplimiento Presupuestal Previsto al Periodo, es que esta Actividad Institucional, con los recursos humanos y materiales existentes fue posible superar la meta física esperada para la poda de árboles.</t>
  </si>
  <si>
    <t>La variación entre Metas Programadas al Periodo y del Índice de Cumplimiento Presupuestal Previsto al Periodo, se debe a que se optimizaron los recursos humanos y materiales, logrando la construcción y ampliación de edificios públicos.</t>
  </si>
  <si>
    <t>La variación entre Metas Programadas al Periodo y del Índice de Cumplimiento Presupuestal Previsto al Periodo, se deriva a que no se han presentado las condiciones adecuadas para realizar los trabajos de mantenimiento a las vialidades peatonales a cargo de esta delegación, los trabajos de mantenimiento serán ejecutadas durante el cuarto trimestre.</t>
  </si>
  <si>
    <t>La variación entre Metas Programadas al Periodo y del Índice de Cumplimiento Presupuestal Previsto al Periodo, se origina a que se tiene en proceso las adjudicaciones de contrato de obra para los trabajos de mantenimiento a vialidades secundarias a cargo de esta delegación, mismas que serán realizadas durante el cuarto trimestre del presente ejercicio presupuestal.</t>
  </si>
  <si>
    <t>La variación entre Metas Programadas al Periodo y del Índice de Cumplimiento Presupuestal Previsto al Periodo, se origina debido a que los trabajos de mantenimiento, conservacion  y rehabilitacion de infraestructura de agua potable, no se han realizado derivado  de la falta de condicciones para poder realizar los trabajos, los trabajos de mantenimiento serán ejecutadas durante el cuarto trimestre.</t>
  </si>
  <si>
    <t>La variación entre Metas Programadas al Periodo y del Índice de Cumplimiento Presupuestal Previsto al Periodo, se origina debido a que los trabajos de colocacion de alumbrado publico, no presentan las condiciones ambientales necesarias, estimando su colocacion en el cuarto trimestre, asi beneficiando a los pobladores.</t>
  </si>
  <si>
    <t>En el Capitulo 3000 "Servicios Generales" en Servicios profesionales, científicos, técnicos integrales y otros.</t>
  </si>
  <si>
    <t>En el Capitulo 6000 en Edificación no habitacional y División de terrenos y construcción de obras de urbanización.</t>
  </si>
  <si>
    <t xml:space="preserve">En el Capitulo 6000 "Inversión Publica", en Edificación no habitacional, División de terrenos y construcción de obras de urbanización y Construcción de vías de comunicación. </t>
  </si>
  <si>
    <t>En el Capitulo 6000 "invesión Pública" en Edificación no habitacional y División de terrenos y construcción de obras de urbanización.</t>
  </si>
  <si>
    <t>El gasto se ejercio en capitulo 1000  "Servicios Personales" en : Sueldos base al personal permanente, Sueldos al personal a lista de raya base, Sueldos base al personal eventual, Retribuciones por servicios de carácter social, Prima quinquenal por años de servicios efectivos prestados, Prima de vacaciones, Gratificación de fin de año, Horas extraordinarias, Guardias, Compensaciones, Compensaciones por servicios eventuales, Compensaciones adicionales y provisionales por servicios especiales, Aportaciones a instituciones de seguridad social, Aportaciones a fondos de vivienda, Aportaciones al sistema para el retiro o a la administradora de fondos para el retiro y ahorro solidario, Primas por seguro de vida del personal civil, Primas por seguro de retiro del personal al servicio de las unidades responsables del gasto del Distrito Federal. Cuotas para el fondo de ahorro y fondo de trabajo, Vales, Apoyo económico por defunción de familiares directos, Estancias de Desarrollo Infantil, Asignaciones para requerimiento de cargos de servidores públicos de nivel técnico operativo, de confianza y personal de la rama médica, Asignaciones para prestaciones a personal sindicalizado y no sindicalizado, Otras prestaciones contractuales, Asignaciones conmemorativas, Asignaciones para pago de antigüedad, Apoyos colectivos, Apoyos a la capacitación de los servidores públicos, Asignaciones para requerimiento de cargos de servidores públicos superiores y de mandos medios así como de líderes coordinadores y enlaces, Becas de licenciatura,  Otras prestaciones sociales y económicas, Estímulos por productividad, eficiencia y calidad en el desempeño, Premio de antigüedad y Premio de asistencia.</t>
  </si>
  <si>
    <t>En el capitulo 2000 "Materiales y Suministros" en: Materiales, útiles y equipos menores de oficina, Materiales y útiles de impresión y reproducción, Materiales, útiles y equipos menores de tecnologías de la información y comunicaciones, Material impreso e información digital, Material de limpieza, Material y útil de enseñanza, Productos alimenticios y bebidas para personas, Productos alimenticios para animales, Utensilios para el servicio de alimentación, Productos alimenticios, agropecuarios y forestales adquiridos como materia prima, Insumos textiles adquiridos como materia prima, Productos de papel, cartón e impresos adquiridos como materia prima, Combustibles, lubricantes, aditivos, carbón y sus derivados adquiridos como materia prima, Productos químicos, farmacéuticos y de laboratorio adquiridos como materia prima, Productos metálicos y a base de minerales no metálicos adquiridos como materia prima, Productos de cuero, piel, plástico y hule adquiridos como materia prima, Mercancías adquiridas para su comercialización, Otros productos adquiridos como materia prima, Mezcla asfáltica, Otros productos minerales no metálicos, Cemento y productos de concreto, Cal, yeso y productos de yeso, Madera y productos de madera, Vidrio y productos de vidrio, Material eléctrico y electrónico, Artículos metálicos para la construcción, Materiales complementarios, Otros materiales y artículos de construcción y reparación, Productos químicos básicos, Fertilizantes, pesticidas y otros agroquímicos, Medicinas y productos farmacéuticos, Materiales, accesorios y suministros médicos, Fibras sintéticas, hules, plásticos y derivados, Otros productos químicos, Combustibles, lubricantes y aditivos, Carbón y sus derivados, Vestuario y uniformes, Prendas de seguridad y protección personal, Artículos deportivos, Productos textiles, Blancos y otros productos textiles, excepto prendas de vestir, Materiales de seguridad pública, Herramientas menores, Refacciones y accesorios menores de edificios, Refacciones y accesorios menores de mobiliario y equipo de administración, educacional y recreativo, Refacciones y accesorios menores de equipo de cómputo y tecnologías de la información, Refacciones y accesorios menores de equipo e instrumental médico y de laboratorio, Refacciones y accesorios menores de equipo de transporte, Refacciones y accesorios menores de maquinaria y otros equipos, Refacciones y accesorios menores otros bienes muebles.</t>
  </si>
  <si>
    <t xml:space="preserve">En el Capitulo 3000 "Servicios Generales" en: Gas, Agua potable, Agua tratada, Telefonía tradicional, Servicios de telecomunicaciones y satélites, Servicios de acceso de Internet, redes y procesamiento de información, Servicios integrales y otros servicios, Otros arrendamientos, Servicios de consultoría administrativa, procesos, técnica y en tecnologías de la información, Servicios de apoyo administrativo y fotocopiado, Servicios de impresión, Servicios financieros y bancarios, Reparación, mantenimiento y conservación de equipo de transporte para la ejecución de programas de seguridad pública y atención de desastres naturales, Reparación, mantenimiento y conservación de equipo de transporte destinados a servidores públicos y servicios administrativos, Instalación, reparación y mantenimiento de maquinaria, otros equipos y herramienta, Servicios de limpieza y manejo de desechos, Servicios de jardinería y fumigación, Servicios de revelado de fotografías, Pasajes terrestres al interior del Distrito Federal, Espectáculos culturales, Servicios funerarios y de cementerio a los familiares de los civiles y pensionistas directos, Impuestos y derechos, Otros gastos por responsabilidades, Impuesto sobre nóminas, Otros impuestos derivados de una relación laboral.
</t>
  </si>
  <si>
    <t>En el Capitulo 5000 "Bienes Muebles, Inmuebles e Intangibles en: Muebles de oficina y estantería, Equipos y aparatos audiovisuales, Cámaras fotográficas y de video, Otro mobiliario y equipo educacional y recreativo, Vehículos y equipo terrestre destinados a servicios públicos y la operación de programas públicos, Maquinaria y equipo agropecuario, Maquinaria y equipo industrial,</t>
  </si>
  <si>
    <t xml:space="preserve">En el capitulo 2000 en: carbon y sus derivados. </t>
  </si>
  <si>
    <t xml:space="preserve">En el capitulo 3000 en: Servicio de energía eléctrica, Seguro de bienes patrimoniales, Servicios de Vigilancia y Telefonía tradicional. </t>
  </si>
  <si>
    <t>En el Capitulo 6000 en Edificación no habitacional.</t>
  </si>
  <si>
    <t>2450</t>
  </si>
  <si>
    <t>8</t>
  </si>
  <si>
    <t>3500</t>
  </si>
  <si>
    <t>2956</t>
  </si>
  <si>
    <t>Se llevan a cabo 3 Mega Jornadas de esterilización gratuita en el año ubicándose en la explanada Delegacional, en el Centro de control Canino se realizan esterilizaciones, consultas, aplicación de vacuna antirrábica, adopciones de mascotas NO agresivas y sanas, se realizan cremaciones de cuerpos de mascotas y se realizan concientizaciones en diversas Colonias de la Demarcación, escuelas.</t>
  </si>
  <si>
    <t>420</t>
  </si>
  <si>
    <t>472</t>
  </si>
  <si>
    <t>Se continuó con la promoción de las actividades deportivas que se desarrollaron en los Centros Deportivos de la delegación en beneficio de la salud de los habitantes de Azcapotzalco. Se llevaron a cabo 112 actividades deportivas, de activación física y de recreación. en los parques azcatl paqui, alameda norte, parque la española, parque hundido y jardín hidalgo se llevaron a cabo 34 eventos respectivamente con actividades de zumba para beneficio de mujeres en un rango de edad de 18 a 56 años de edad, en el módulo tlatilco se llevaron a cabo 12 eventos de activación física para adultos mayores, 21 eventos de zumba para las mujeres de las colonias aledañas a dicho módulo deportivo, en el deportivo Azcapotzalco, se llevó a cabo un encuentro deportivo por el día del padre, 32 eventos de zumba para mujeres de la comunidad, una exhibicion de roller derby femil en el gimnasio principal, un torneo de monociclo con la participación de 6 países incluido México, se llevó a cabo la entrega del programa social 30 beneficiarios del programa de apoyo económico a deportistas de alto rendimiento, en las instalaciones de la delegación Azcapotzalco, un curso de reglamentación de basquetbol en el deportivo Azcapotzalco, 5 cursos de verano en los deportivos Azcapotzalco, renovación nacional, xochinahuac, victoria de las democracias, parque azcatl paqui, el torneo de futbol hormigueros de Azcapotzalco durante el mes de agosto y septiembre en el deportivo Azcapotzalco, renovación nacional, victoria de las democracias, deportivo xochinahuac y 20 de noviembre, y el concurso de escoltas 2017, así como el ya tradicional desfile deportivo, escolar y cívico por el aniversario de la independencia de México.</t>
  </si>
  <si>
    <t>Se pagaròn Guardias al personal, se realizo la adquisición de muebles de oficina y estanteria, Otro mobiliario y equipo educacional y recreativo.</t>
  </si>
  <si>
    <t>1500</t>
  </si>
  <si>
    <t>1050</t>
  </si>
  <si>
    <t>1300</t>
  </si>
  <si>
    <t>650</t>
  </si>
  <si>
    <t>1345</t>
  </si>
  <si>
    <t>25</t>
  </si>
  <si>
    <t>27</t>
  </si>
  <si>
    <t>Se realizaron trabajos de mantenimiento correctivo a diversos Centros de Desarrollo Social. Los trabajos realizados fueron los siguientes:  lavado de cisterna, limpieza de azotea, lavado de tinacos, limpieza de jardineras, desazolve, albañilería, electricidad, pintura, impermeabilización, plomería, herrería. Rehabilitación de Cinco Centros de Atención Social.</t>
  </si>
  <si>
    <t>900</t>
  </si>
  <si>
    <t>630</t>
  </si>
  <si>
    <t>La variación entre Metas Programadas al Periodo y del Índice de Cumplimiento Presupuestal Previsto al Periodo, es que en esta actividad Institucional esta en funcion a la demanda ciudadana que acuden a las oficinas de fomento al empleo y a las microferias del empleo  a cargo de esta delegación, para el mes de septiembre se programo la feria anual del empleo, qu no fue llevada a cabo por la declaratoria de emergencia estipulada en la gaceta oficial del dia 20 de septiembre del 2017.</t>
  </si>
  <si>
    <t>Garantizar la seguridad de la población fija y flotante de esta demarcación territorial.</t>
  </si>
  <si>
    <t>Cubrir compromisos contraídos en el ejercicio fiscal 2016, correspondiente a los proyectos ganadores con presupuesto participativo, proyecto ganador: redes de prevención del delito desde la economía solidaria y las medicinas complementarias, colonia o pueblo: Clavería clave del comité ciudadano 02-008, colonia o pueblo: Del Recreo clave del comité ciudadano 02-018, colonia o pueblo: La Raza clave del comité ciudadano 02-041, colonia o pueblo: Santo Domingo clave del comité ciudadano 02-098.</t>
  </si>
  <si>
    <t xml:space="preserve">Se proporciona el apoyo a personal de Seguridad con Productos alimenticios y bebidas, así como con Vestuario y uniformes, productos de limpieza, Servicios de apoyo administrativo y fotocopiado. Además de la realización de dos cursos con temáticas de seguridad como son: "Prevención Social A La Violencia Social; Y "Prevención A La Delincuencia Social". </t>
  </si>
  <si>
    <t>253</t>
  </si>
  <si>
    <t>189</t>
  </si>
  <si>
    <t>Adquisición de otros Equipos para Protección Civil, que se integran de: 1 medidores de oxígeno, 1 Distanciometro,  1 GPS, 1 Detector de Multigas. el  personal a cargo de atender los servicios de emergencias deben contar con el equipo mínimo que les permita seguridad al momento de realizar las acciones de intervención ante un fenómeno perturbador.</t>
  </si>
  <si>
    <t>La variación entre Metas Programadas al Periodo y del Índice de Cumplimiento Presupuestal Previsto al Periodo, se origina al aprovechamiento óptimo de los recursos materiales y humanos, se superó la meta física progamada.</t>
  </si>
  <si>
    <t>La variación entre Metas Programadas al Periodo y del Índice de Cumplimiento Presupuestal Previsto al Periodo, es que esta Actividad Intitucional se debe a las necesidades de la población en este caso la demanda de esta actividad fue mayor a la esperada, en los servicios  complementarios de vigilancia.</t>
  </si>
  <si>
    <t xml:space="preserve">La variación entre Metas Programadas al Periodo y del Índice de Cumplimiento Presupuestal Previsto al Periodo, se origina debido a que los trabajos se programaron para el cuarto trimestre. </t>
  </si>
  <si>
    <t xml:space="preserve">La variación entre Metas Programadas al Periodo y del Índice de Cumplimiento Presupuestal Previsto al Periodo, se debe a que esta Actividad Intitucional está en función a la demanda de la población para la promoción de las actividades culturales que se realizan en los diversos espacios culturales a cargo de esta delegación, y por los eventos ocurridos en el mes de septiembre. </t>
  </si>
  <si>
    <t>0.35</t>
  </si>
  <si>
    <t>434</t>
  </si>
  <si>
    <t>923</t>
  </si>
  <si>
    <t>333</t>
  </si>
  <si>
    <t>500</t>
  </si>
  <si>
    <t>280</t>
  </si>
  <si>
    <t>1490</t>
  </si>
  <si>
    <t>920</t>
  </si>
  <si>
    <t>450</t>
  </si>
  <si>
    <t>1440</t>
  </si>
  <si>
    <t>162</t>
  </si>
  <si>
    <t>138</t>
  </si>
  <si>
    <t>87.50</t>
  </si>
  <si>
    <t>800</t>
  </si>
  <si>
    <t>1215</t>
  </si>
  <si>
    <t>6583</t>
  </si>
  <si>
    <t>10</t>
  </si>
  <si>
    <t>15</t>
  </si>
  <si>
    <t>12000</t>
  </si>
  <si>
    <t>11717</t>
  </si>
  <si>
    <t>8391.40</t>
  </si>
  <si>
    <t>40000</t>
  </si>
  <si>
    <t>48497</t>
  </si>
  <si>
    <t>24727.21</t>
  </si>
  <si>
    <t>12</t>
  </si>
  <si>
    <t>11</t>
  </si>
  <si>
    <t>1546</t>
  </si>
  <si>
    <t>150</t>
  </si>
  <si>
    <t>105</t>
  </si>
  <si>
    <t>127</t>
  </si>
  <si>
    <t>157090</t>
  </si>
  <si>
    <t>111490</t>
  </si>
  <si>
    <t>87004.70</t>
  </si>
  <si>
    <t>22000</t>
  </si>
  <si>
    <t>16392</t>
  </si>
  <si>
    <t>9525</t>
  </si>
  <si>
    <t>241</t>
  </si>
  <si>
    <t>135</t>
  </si>
  <si>
    <t>23</t>
  </si>
  <si>
    <t xml:space="preserve">A)  Variaciones entre el Presupuesto Devengado y el Programado: La diferencia que se observa entre el presupuesto programado y el devengado se deriva a que no se han presentado estimaciones por los trabajos a realizarse por concepto de Edificación no habitacional gasto que será registrado en el último trimestre del año,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 Asi mismo los recursos con destino de gasto 65 presupuesto participativo , no fueron ejecutados toda vez a que se encuentra en proceso de adjudicación, por lo que seran requeridos en el cuarto trimestre del presente año. </t>
  </si>
  <si>
    <t>Se llevó a cabo los programas de ordenamiento en vía pública apegado a la normatividad con los comerciantes que están incluidos en el programa SISCOVIP y lo que establece el Artículo 304 del Código Fiscal para el Distrito Federal, asì como el pago de sueldos y salarios al personal. Beneficiando de esta manera a 1490 oferentes, asi como la realizacion de 78 cambios en el sistema de comercio en via publica (siscovip)</t>
  </si>
  <si>
    <t xml:space="preserve">Se realizaron pagos de asignaciones para prestaciones a personal sindicalizado y no sindicalizado adscripto a esta Delegación. </t>
  </si>
  <si>
    <t>Se realizaron cursos de capacitación en temas administrativos, financieros, contables, desarrollo personal, mercadotecnia, manejo higiénico de alimentos y cooperativismo, con lo que se busca impulsar y fomentar el desarrollo económico de los emprendedores de la delegación. Se llevó a cabo la 4ta feria “hecho en Azca, rumbo a la escuela” en el cual la población logro adquirir todo lo referente a el regreso a clases como : cuadernos, libros, lápices etc. Así como el cubrir las asignaciones al personal sindicalizado y no sindicalizado adscripto a esta Delegación.</t>
  </si>
  <si>
    <t xml:space="preserve">Brindar atención a la ciudadanía que requiera de servicios de asesoría legal, jurídica y/o de los programas delegacionales, asi como la compra de materiales de oficina, utiles y equipos menores, incluyendo los pagos de asignaciones al personal sindicalizado y no sindicalizado adscrpto a esta Delegación. </t>
  </si>
  <si>
    <t>Se realizó el pago por la adquisición de equipo de oficina, material de limpieza, equipo eléctrico y herramientas menores, refacciones de equipo de cómputo para las áreas administrativas, asi como refacciones de equipo de transporte, se realizó el pago de gas y de agua tratada.</t>
  </si>
  <si>
    <t>Se realizò el pago de  Sueldos base al personal permanente, asì como el pago de Impuesto sobre nóminas y el de Otros impuestos derivados de una relación laboral.
Otros impuestos derivados de una relación laboral.</t>
  </si>
  <si>
    <t>Se realizó el pago de Sueldos base al personal permanente, al personal a lista de raya base, Compensaciones adicionales y provisionales por servicios especiales, Aportaciones a instituciones de seguridad social, Cuotas para el fondo de ahorro, asi mismo la adquirió de artículos metálicos para la construcción, y Espectáculos culturales.</t>
  </si>
  <si>
    <t>Disminuir el problema de salud que representa la rabia entre perros y gatos, asimismo se fomenta la educación entre la comunidad de Azcapotzalco sobre el control de sus mascotas, con el fin de evitar una aumento desmedido de animales callejeros</t>
  </si>
  <si>
    <t xml:space="preserve">Se está en el centro de cultura cananea, en el cual se ha realizado, despalme, excavaciones, cimentaciones de edificios, construcción del juego de pelota con muros de piedra, acarreos de materiales sobrantes, muros de los talleres, a base de blocks, cadenas, castillos, columna, través y construcción de cisterna de 18,000 litros. </t>
  </si>
  <si>
    <t>En total, las actividades, talleres y eventos culturales en el periodo enero septiembre han alcanzado una cifra de 421, para el disfrute de 42,000 habitantes de nuestra demarcación.</t>
  </si>
  <si>
    <t>Se realizaron diversos programas para toda la población de la demarcación, que incluye el programa "Miercoles de cine en Foro Cultural" así como obras de teatro, conciertos musicales y eventos de danza regional, clasico y contemporánea, con buenos resultados para el disfrute de 10,522 personas.</t>
  </si>
  <si>
    <t>Se atiende a los solicitantes que acuden a las oficinas, así mismo se les canaliza a la empresa que proporcionan sus vacantes a esta oficina para ofertarlas con los buscadores de empleo que tienen la oportunidad de ser entrevistados y contratados, también se realizan micro ferias mensuales del empleo en el jardín hidalgo. Así mismo se realizó la Adquisición de Materiales, útiles y equipos menores de oficina.</t>
  </si>
  <si>
    <t xml:space="preserve">Brindar las herramientas necesarias para que los pobladores de la localidad puedan encontrar un trabajo de manera mas pronta y oportuna, asi como de calidad, de esta manera coadyugar a el fortalecimiento economico de la población. </t>
  </si>
  <si>
    <t xml:space="preserve">Efectuamos el barrido manual en los 520 tramos (de 2 kilómetros aproximadamente): 300 de forma diaria, 200 de manera terciada y con 20 cuadrillas identificados como puntos conflicto. </t>
  </si>
  <si>
    <t xml:space="preserve">se realizo la adqusicion de material tal como Cal, yeso y productos de yeso. </t>
  </si>
  <si>
    <t>Se realizó desazolve c/p, r/p, p/v atarjea central; registros; descargas domiciliarias. Beneficiando a 229,000 personas aproximadamente. Se realizó "desazolve preventivo" en las Colonias donde no se identificaron problemáticas, asì como el pago de sueldos y salarios al personal.</t>
  </si>
  <si>
    <t>El mantenimiento de las áreas verdes de la delegación consta de 44 jardines públicos, 6 glorietas, la Alameda Norte, 5 parques, 8 plazas y 7 parques de bolsillos, con un total de 1,559, 652 m2  de área. Parque Revolución de la colonia Nueva Santa María, Jardín San Antonio, Jardín de la colonia Pro-Hogar, Jardín de la colonia Clavería. Se realizó el mantenimiento integral a los parques de bolsillo, jardines, remanentes y camellones con los siguientes datos en este periodo julio  aseptiembre de este año: Papeleo de 378 has, Barrido de 391 has. Poda de pasto 548 has,  Poda de seto 1560  ml, , recordando que en algunas zonas el mantenimiento es constante. Con una población beneficiada de más de 200 mil habitantes.</t>
  </si>
  <si>
    <t xml:space="preserve">Una de las demandas más solicitadas es la atención a la poda y derribo de árboles, en el periodo descrito se  realizaron 2629 podas y el derribo de 116 árboles previo dictamen, destacando las Colonias Nueva Santa Maria, Claveria, Del Recreo, Prohogar, asi como en las distintas colonias del perímetro delegacional, destacando las siguientes jornadas en comunidades como: Unidad Habitacional El Rosario, Se siguen realizando jornadas en comunidad, en la atención de las áreas verdes, con poda de pasto, barrido, destacando la U. H. El Rosario, en el sector 2 BB, delimitado por las calles de Tejedores, Mercaderes y Pescadores, Clavería, Nueva Santa María, Prados del Rosario, Electricistas, Pro-Hogar, San Antonio, Petrolera, Del Gas, El Recreo, Ampliación San Pedro Xalpa. Con esto se estima que se  beneficiaron a más de 47 mil personas. </t>
  </si>
  <si>
    <t xml:space="preserve">Se realizó el pago de asignaciones al personal adscripto a la Delegación tales como sueldos base al personal permanente, al personal a lista de raya base, horas extraordinarias, guardias, cuotas para el fondo de ahorro y fondo de trabajo y asignaciones para pago de antigüedad. </t>
  </si>
  <si>
    <t>La creación de espacios publicos para la realizacion de las actividades administrativas y operativas que esten a cargo de esta delegacion, con la finalidad de dar y proporcionar mejores instalaciones y espacios con la mayor seguridad a los trabajadores.</t>
  </si>
  <si>
    <t xml:space="preserve">No se tiene ejercido con gasto de Corriente. </t>
  </si>
  <si>
    <t xml:space="preserve">Se llevaron acabo los trabajos de cimentación, todo tipo de conexiones, drenaje, electricidad, colocación de castillos, muros, acabados, colocación de instalacion sanitaria. En la bodega de limpia, campamento mecoaya, centro de atencion de emergencia y centros de atención de emergencias. </t>
  </si>
  <si>
    <t>la Adquisición de Material de limpieza, Cal, yeso y productos de yeso, Otros materiales y artículos de construcción y reparación.</t>
  </si>
  <si>
    <t xml:space="preserve">Se realizaron trabajos por los siguientes conceptos, pintura albañilería, electricidad, lavados de tinacos, limpieza de azotea, plomería herrería, en diferentes edificios públicos. Por lo que se realizo la adquisición de Material eléctrico y electrónico, Otros materiales y artículos de construcción y reparación, Productos químicos básicos, Productos textiles y Refacciones y accesorios menores otros bienes muebles. </t>
  </si>
  <si>
    <t xml:space="preserve">Se realizò la compra de diversos Productos textiles y materiales de limpieza. </t>
  </si>
  <si>
    <t>Conservar y mantener guarniciones y banquetas de acuerdo al programa establecido, las acciones se realizarón en 18 colonias, beneficiando a 310,030 personas aproximadamente (población fija y flotante)</t>
  </si>
  <si>
    <t>Mantenimiento, conservación y rehabilitación de infraestructura comercial a los mercados 23 de abril, arenal, jardin fortuna nacional, prohogar, Clavería y Providencia. Se hizo el pago de los sueldos y salarios correspondientes al personal.</t>
  </si>
  <si>
    <t>Se efectuó 544 retiros de escombro en diferentes Colonias de esta demarcación territorial, beneficiando asi a 475,802 personas aproximadamente (población fija y flotante)</t>
  </si>
  <si>
    <t>Se realizo el pago de sueldos y salarios al personal.</t>
  </si>
  <si>
    <t>Instalación de señalamientos verticales en 16 Colonias de esta delegación.  Se adquiriero diversos Materiales complementarios.</t>
  </si>
  <si>
    <t xml:space="preserve">Trazo y nivelación, corte de carpeta asfaltica, excavación de zanja, cama de arena, suministros y colocacion de tuberi, acarreos, conexión de tomas domiciliarias, relleno y compactacion de zanja, bacheo, cajas de valvulas, en 30 colonias. </t>
  </si>
  <si>
    <t xml:space="preserve">recursos ejercidos en el pago de compromisos del presupuesto participativo 2016, Otras ayudas sociales a personas en diferentes unidades habitacionales de la delegacion. </t>
  </si>
  <si>
    <t>ADULTOS MAORES 60-64,  567 adultos mayores de entre 60 a 64 años seis meses de edadedad, de ambos sexos, APOYO ECONÓMIICO DEL MES DE MAYO-JUNIO 2017</t>
  </si>
  <si>
    <t>AZCAPOTZALCO TE APOYA PARA INGRESAR A LA EDUCACIÓN MEDIA SUPERIOR, 1  BENEFICIARIO, APOYO ECONÓMIICO POR IMPARTICIÓN Y OPERATIVIDAD DE DICHA ACCIÓN DEL MES DE JULIO DE 2017</t>
  </si>
  <si>
    <t>PROGRAMA DE ALIMENTACIÓN A NIÑAS, NIÑOS Y PERSONAL ADSCRITO A LA JEFATURA DE LOS CENTROS DE DESARROLLO INFANTIL "CENDIS", HASTA 950 NINAS, NIÑOS Y PERSONAL DOCENTE, SUMINISTRO DE ALIMENTOS PERECEDEROS Y NO PERECEDEROS  DEL  02 AL 29 DE JUNIO DE 2017</t>
  </si>
  <si>
    <t>DEPORTISTAS DE ALTO RENDIMIENTO, 30  BENEFICIARIOS, APOYO ECONÓMIICO DEL MES DE JULIO 2017</t>
  </si>
  <si>
    <t>Todos los Habitantes de esta Colonia</t>
  </si>
  <si>
    <t xml:space="preserve">PRESUPUESTO PARTICIPATIVO 2016, PARA LOS HABITANTES DE SAN PABLO XALPA (02-084), REHABILITACION DE ESCALERAS ETAPA "B" </t>
  </si>
  <si>
    <t>PRESUPUESTO PARTICIPATIVO 2016, HABITANTES DE LA UNIDAD: SAN SEBASTIAN (02-088), REENCARPETADO</t>
  </si>
  <si>
    <t>PRESUPUESTO PARTICIPATIVO 2016, HABITANTES DE LA UNIDAD HABITACIONAL: ISSFAM LAS ARMAS (02-037), PAVIMENTACION</t>
  </si>
  <si>
    <t>PRESUPUESTO PARTICIPATIVO 2016, HABITANTES DE LA UNIDAD HABITACIONAL:ECOLOGICA NOVEDADES IMPACTO (02-020), REENCARPETAMIENTO DE ESTACIONAMIENTO</t>
  </si>
  <si>
    <t>MULTIPLICADORES DE ASISTENCIA SOCIAL PARA LA SALUD, 50 BENEFICIARIOS, APOYO ECONÓMIICO DEL MES DE JULIO 2017</t>
  </si>
  <si>
    <t>GUARDIANES POR LA PAZ, 76 BENEFICIARIOS , APOYO ECONÓMIICO DEL MES DE JULIO 2017</t>
  </si>
  <si>
    <t>APOYO PARA ESTUDIANTES DE SECUNDARIA, 1360 BENEFICIARIOS, APOYO ECONÓMIICO DEL MES DE MAYO - JUNIO DE 2017</t>
  </si>
  <si>
    <t>MUJERES CON OFIIO, 100 BENEFICIARIAS, APOYO ECONÓMIICO DEL MES DE JULIO 2017</t>
  </si>
  <si>
    <t>Todos los Habitantes de estas Delegación</t>
  </si>
  <si>
    <t>MURALES EN ESPACIOS PÚBLICOS , Adquisición de pintura y accesorios para pintar 1 mural. , APOYO  DEL  30 DE JUNIO DE 2017</t>
  </si>
  <si>
    <t>PROGRAMA DE ALIMENTACIÓN A NIÑAS, NIÑOS Y PERSONAL ADSCRITO A LA JEFATURA DE LOS CENTROS DE DESARROLLO INFANTIL "CENDIS", HASTA 950 NINAS, NIÑOS Y PERSONAL DOCENTE, SUMINISTRO DE ALIMENTOS PERECEDEROS Y NO PERECEDEROS  DEL  03 AL 14 DE JULIO DE 2017</t>
  </si>
  <si>
    <t>Todos los Habitantes de estas Colonias</t>
  </si>
  <si>
    <t>PROGRAMA DE REDES DE PREVENCIÓN DEL DELITO DESDE LA ECONÓMIA SOLIDARIA Y LAS MEDICINAS COMPLEMENTARIAS (PRESUPUESTO PARTICIPATIVO), PARA COLONIAS Y/O PUEBLOS: CLAVERÍA 02-008,  DEL RECREO 02 018 LA RAZA 02 041, SANTO DOMINGO 02 098, CURSOS DE 120 HRS DE TALLER SALUD Y NATURALEZA</t>
  </si>
  <si>
    <t>MURALES EN ESPACIOS PÚBLICOS, UN MURAL "ULTIMA BATALLA DE INDEPENDENCIA" EN CASA DE LAS BOMBAS EN JARDÍN HIDALGO DE ESTA DELEGACIÓN, PINTURA VINILICA BASE AGUA ACABADO MATE (VARIOS COLORES)</t>
  </si>
  <si>
    <t>AZCAPOTZALCO TE APOYA PARA INGRESAR A LA EDUCACIÓN MEDIA SUPERIOR, HASTA 400 JOVENES DE LA DELEGACIÓN AZCAPOTZALCO, SILLAS PLEGABLES Y PIZARRONES BLANCOS JULIO/2017</t>
  </si>
  <si>
    <t>MUJERES CON OFIIO, 100 BENEFICIARIAS, APOYO ECONÓMIICO DEL MES DE AGOSTO 2017</t>
  </si>
  <si>
    <t>GUARDIANES POR LA PAZ, 76 GUARDIANES, APOYO ECONÓMIICO DEL MES DE AGOSTO 2017</t>
  </si>
  <si>
    <t>MULTIPLICADORES DE ASISTENCIA SOCIAL PARA LA SALUD, 50 BENEFICIARIOS, APOYO ECONÓMIICO DEL MES DE AGOSTO 2017</t>
  </si>
  <si>
    <t>PROGRAMA SOCIAL APOYO ECONÓMICO A MUJERES Y HOMBRES CON DISCAPACIDAD, 200 APOYOS ECONOMICOS, APOYO ECONÓMIICO DE LOS MESES JULIO -AGOSTO 2017</t>
  </si>
  <si>
    <t>APOYO PARA ESTUDIANTES DE SECUNDARIA, 1360 BENEFICIARIOS, APOYO ECONÓMIICO DEL MES DE JULIO-AGOSTO DE 2017</t>
  </si>
  <si>
    <t>ADULTOS MAORES 60-64,  567 adultos mayores de entre 60 a 64 años seis meses de edadedad, de ambos sexos, APOYO ECONÓMIICO DEL MES DE JULIO-AGOSTO 2017</t>
  </si>
  <si>
    <t>APOYO ECONOMICO A NIÑOS Y NIÑAS CHINTOLOLOS., HASTA 400 NIÑOS Y NIÑAS CHINTOLOLOS, MESES DE JULIO Y AGOSTO 2017</t>
  </si>
  <si>
    <t>PROGRAMA DE ALIMENTACIÓN A NIÑAS, NIÑOS Y PERSONAL ADSCRITO A LA JEFATURA DE LOS CENTROS DE DESARROLLO INFANTIL "CENDIS", HASTA 950 NINAS, NIÑOS Y PERSONAL DOCENTE, SUMINISTRO DE ALIMENTOS PERECEDEROS Y NO PERECEDEROS  DEL  18 DE AGOSTO AL 04 DE SEPTIEMBRE DE 2017</t>
  </si>
  <si>
    <t>BEIZABAL CHAVEZ ALEJANDRO (Reintegro por no cobrar)</t>
  </si>
  <si>
    <t>CARLOS ANTONIO BAUTISTA  (Reintegro por no cobrar)</t>
  </si>
  <si>
    <t>ALEJANDRO CONTRERAS LIMON  (Reintegro por no cobrar)</t>
  </si>
  <si>
    <t>GÓMEZ  LÓPEZ ANDREA  (Reintegro por no cobrar)</t>
  </si>
  <si>
    <t>JIMÉNEZ  LÓPEZ MOISES  (Reintegro por no cobrar)</t>
  </si>
  <si>
    <t>"LA CARRERA ATLETICA DÍA DE LAS MADRES", SE LES OTORGO COMO PREMIO UNA MEDALLA A CADA UNA. 200 PARTICIPANTES.</t>
  </si>
  <si>
    <t>"LA CARRERA ATLETICA DÍA DE LAS MADRES", DIVERSOS PREMIOS. 200 PARTICIPANTES.</t>
  </si>
  <si>
    <t>EVENTO DEPORTIVO CON MOTIVO DEL DÍA INTERNACIONAL DE LA LUCHA CONTRA LA DISCRIMINACIÓN. 36 PARTICIPANTES.</t>
  </si>
  <si>
    <t>ACTIVIDADES DEPORTIVAS CON MOTIVO DEL "DIA DEL PADRE" LOS CUALES SE LES OTORGO COMO PREMIO UNA SUDADERA A CADA UNO. 12 PARTICIPANTES</t>
  </si>
  <si>
    <t>SEGUNDO ENCUENTRO DE AJEDREZ EN COMUNIDAD, 09 PARTICIPANTES</t>
  </si>
  <si>
    <t xml:space="preserve">REECARPENTAMIENTO EN CALLE LAMINADORES MINEROS METARLUGICOS </t>
  </si>
  <si>
    <t>A)  Variaciones entre el Presupuesto Devengado y el Programado: La variación que se presenta entre le presupuesto devengado y programado, se origina a que no fue requerido el trámite de pago por concepto de Conservación y mantenimiento menor de inmuebles, mismo que será realizado durante el cuarto trimestre, asimimo, en cumplimiento al artículo sexto transitorio del Decreto de Presupuesto de Egresos de la Ciudad de México para el Ejercicio Fiscal 2017, en cual se indican los porcentajes financieros por trimestre, por lo que no es posible realizar la adecuación del calendario presupuestal de acuerdo a los requerimientos de las áreas operativas.</t>
  </si>
  <si>
    <t>APP-4 AVANCE PROGRAMÁTICO-PRESUPUESTAL DE LAS ACCIONES REALIZADAS CON RECURSOS DE ORIGEN FEDERAL</t>
  </si>
  <si>
    <t xml:space="preserve">Acciones Realizadas: </t>
  </si>
  <si>
    <t xml:space="preserve">IAPP INDICADORES ASOCIADOS A PROGRAMAS PRESUPUESTARIOS </t>
  </si>
  <si>
    <t>PROGRAMA PRESUPUESTARIO :  (3)</t>
  </si>
  <si>
    <t>Nombre del Indicador</t>
  </si>
  <si>
    <t>Objetivo</t>
  </si>
  <si>
    <t>Nivel del Objetivo</t>
  </si>
  <si>
    <t>Tipo de Indicador</t>
  </si>
  <si>
    <t>Método de Cálculo</t>
  </si>
  <si>
    <t>Dimensión a Medir</t>
  </si>
  <si>
    <t>Frecuencia de Medición</t>
  </si>
  <si>
    <t>Unidad de Medida</t>
  </si>
  <si>
    <t>Línea Base</t>
  </si>
  <si>
    <t xml:space="preserve">Meta Programada al Periodo </t>
  </si>
  <si>
    <t>Meta Alcanzada al Periodo</t>
  </si>
  <si>
    <t>(13)</t>
  </si>
  <si>
    <t>(14)</t>
  </si>
  <si>
    <t>RECURSOS QUE SERAN TRANSFERIDOS AL AREA FUNCIONAL CORRESPONDIENTE Y POR NUMERO DE COMITÉ CIUDADANO</t>
  </si>
  <si>
    <t>PPI PROGRAMAS Y PROYECTOS DE INVERSIÓN</t>
  </si>
  <si>
    <t>Clave
Proyecto de Inversión</t>
  </si>
  <si>
    <t>Denominación del Proyecto de Inversión</t>
  </si>
  <si>
    <t>Avance Físico
%</t>
  </si>
  <si>
    <t>Presupuesto
(Pesos con dos decimales)</t>
  </si>
  <si>
    <t>Descripción de Acciones Realizadas</t>
  </si>
  <si>
    <t>Aprobado</t>
  </si>
  <si>
    <t>Modificado</t>
  </si>
  <si>
    <t>Ejercido</t>
  </si>
  <si>
    <t>A02D27003</t>
  </si>
  <si>
    <t>Adquisición de vehículos para el uso de Obras de Servicios Urbanos.</t>
  </si>
  <si>
    <t>A02D27004</t>
  </si>
  <si>
    <t>Adquisición de maquinaria, equipo industrial y vehículos.</t>
  </si>
  <si>
    <t>A02D27006</t>
  </si>
  <si>
    <t>Adquisición de vehículos tipo Sedán.</t>
  </si>
  <si>
    <t>A02D27010</t>
  </si>
  <si>
    <t>Adquisición de equipo de cómputo e informático.</t>
  </si>
  <si>
    <t>A02D27013</t>
  </si>
  <si>
    <t>Adquisiciónde Maquinaria y bomba.</t>
  </si>
  <si>
    <t>Adquisición des: 1 fumigadora tipo motor 1E34F, monocilíndrico, enfriado por aire, capacidad de tanque de combustible (LTS)-0-6, combustible-mezcla-gasolina-aceite; 17 podadoras: motor a gasolina, sistema de corte y descarga 4 modos, triturador, bosa trasera, altura ajustable de corete de 6 posiciones; 10 desmalezadoras con las características de: podadora profesional POT. 1.56 KW/2.2, HP CIL 40.2 CM3, peso 6.3KG.</t>
  </si>
  <si>
    <t>O02D27000</t>
  </si>
  <si>
    <t>Proyectyo Genérico</t>
  </si>
  <si>
    <t>O02D27001</t>
  </si>
  <si>
    <t>Obras para la ejecución de Proyectos en el marco del Presuipuesto Participativo.</t>
  </si>
  <si>
    <t>O02D27002</t>
  </si>
  <si>
    <t>Mantenimiento, conservación y rehabilitación de infraestructura comercial a los mercados Clavería y Providencia.</t>
  </si>
  <si>
    <t>Se realizarón trabajos de mantenimiento en mercados públicos , que consisten en: mantenimiento integral en pisos, techos en locales y sanitarios, así como en instalaciones eléctricas e hidráulicas.</t>
  </si>
  <si>
    <t>O02D27003</t>
  </si>
  <si>
    <t>Rehabilitación de la Red Secundaria de Drenaje en 13 Colonias de la Delegación Azcapotzalco.</t>
  </si>
  <si>
    <t>Se realizaróán trabajos de mantenimiento y rehabilitación a la red de drenaje en 8.10 (KIL) para la ejecución de trabajos que consisten en: rehabilitación y sustitución de tuberia asi como la sustitución de pozo y descargas nuevas.</t>
  </si>
  <si>
    <t>O02D27004</t>
  </si>
  <si>
    <t>Rehabilitación de la red secundaria de agua potable en 7 colonias de la Delegación Azcapotzalco.</t>
  </si>
  <si>
    <t>Se Realizarón trabajos de mantenimiento y rehabilitación a la red secundaria de agua potable realizando los trabajos en 4,731 (ML)</t>
  </si>
  <si>
    <t>O02D27005</t>
  </si>
  <si>
    <t>Mantenimiento, conservación y rehabilitación del Sistema de Drenaje en Colonias dentro del perímetro Delegacional.</t>
  </si>
  <si>
    <t>O02D27006</t>
  </si>
  <si>
    <t>Mantenimiento, Conservación y Rehabilitación de infraestructura de Agua Potable, en Colonias dentro del preímetro Delegacional.</t>
  </si>
  <si>
    <t>O02D27007</t>
  </si>
  <si>
    <t>Mantenimiento, conservación de escuelas públicas.</t>
  </si>
  <si>
    <t>Trabajos de mantenimiento a escuelas públicas 20 (ESC): Los trabajos a realizar consisten en: impermeabilización, malla solar, resanado y pintura en interiores y exteriores.</t>
  </si>
  <si>
    <t>O02D27012</t>
  </si>
  <si>
    <t>Ampliación y Equipamiento de una Clínica Comunitaria</t>
  </si>
  <si>
    <t>Se realizaron: Trabajos preliminares, Cimentación, Pisos, Muros, Losa, Acabados en Pisos, Instalación Eléctrica, Instalación Hidráulica, Instalación Sanitaria, Cancelería, Escalera.</t>
  </si>
  <si>
    <t>O02D27013</t>
  </si>
  <si>
    <t>Rehabilitación del Sistema de Distribución de Agua Potable, en las colonias Santa Cruz Acayucan, Providencia, Ex Hacienda el Rosario, Nueva España y Unidad Habitacional el Rosario</t>
  </si>
  <si>
    <t>Se realizaron trabajos en 2000 (ML): Trazo y nivelación para desplante de estructura para obra hidráulica, con equipo de topografía, incluye materiales para señalamiento.</t>
  </si>
  <si>
    <t>O02D27014</t>
  </si>
  <si>
    <t>Ampliación de las Instalaciones del Campamento Mecoaya</t>
  </si>
  <si>
    <t>Se realizo la ampliación de 1 (INM)  en las Instalaciones del Campamento Mecoaya.</t>
  </si>
  <si>
    <t>O02D27015</t>
  </si>
  <si>
    <t>Rehabilitación de los Museos Azcapotzalco y de los Pueblos Originales</t>
  </si>
  <si>
    <t>Se realizará rehabilitación en 2 (INM); cuyos trabajos consistirán en 1)Museo de los Pueblos Originales</t>
  </si>
  <si>
    <t>O02D27016</t>
  </si>
  <si>
    <t>Rehabilitación de Trotapistas, en los deportivos Ceylán, Xochinahuac y Azcapotzalco.</t>
  </si>
  <si>
    <t>Se realizará rehabilitación en 3 (DEP) cuyos trabajos consisten en: preliminares, Terracerías, Rehabilitación de Guarnición (Bordillo),  rehabilitación de pista con sustitución de arcilla, acabados e instalación hidráulica.</t>
  </si>
  <si>
    <t>O02D27018</t>
  </si>
  <si>
    <t>Construcción de Centro de Desarrollo Comunitario en la Colonia el Arenal</t>
  </si>
  <si>
    <t>Se realizará la construcción de 1 (INM); los trabajos consistirán en: Preliminares, Cimentación, Estructura de Concreto, Muros, Instalación Eléctrica, Instalación Sanitaria, Muebles de Baño, Acabados, Cancelería, Herrería, Escalera e Instalación de Gas.</t>
  </si>
  <si>
    <t>O02D27019</t>
  </si>
  <si>
    <t>Ampliación y rehabilitación de Centros de Capacitación para el manejo de Residuos Sólidos.</t>
  </si>
  <si>
    <t>Se realizará ampliación y rehabilitación en 16 (INM) cuyos trabajos consisten en: trabajos Preliminares, Cimentación, Pisos, Muros, Losa, Acabados, Instalación Eléctrica, Instalación Hidráulica (salidas), Instalación Sanitaria en las bodegas.</t>
  </si>
  <si>
    <t>O02D27020</t>
  </si>
  <si>
    <t>Rehabilitación de Ciclovía en las Colonias Arenal, Tlatilco y Ampliación del Gas y en la Avenida Ferrocarriles Nacionales.</t>
  </si>
  <si>
    <t>Se realizará rehabilitación en Meta 1; 4 (ESP) ejecutando trabajos en Meta 2; 5,520 (CLV mts) de ciclovías.</t>
  </si>
  <si>
    <t>O02D27021</t>
  </si>
  <si>
    <t>Ampliación y Rehabilitación al Centro de Atención de Respuesta a Emergencias de Protección Civil</t>
  </si>
  <si>
    <t>Se realizará ampliación y rehabilitación en 1(INM); los trabajos consistirán en: Preliminares, Cimentación, Pisos, Muros, Estructura metálica, Instalación Eléctrica, Instalación Hidráulica, Instalación Sanitaria (incluye Muebles de Baño), Cancelería.</t>
  </si>
  <si>
    <t>O02D27022</t>
  </si>
  <si>
    <t>Rehabilitación de vialidades en las Colonias Santa Bárbara, San Antonio y Ampliación del Gas</t>
  </si>
  <si>
    <t>Se realizará rehabilitación en vialidades en 24,564 (M2); cuyos trabajos consisten en renivelación de brocales, fresado, relleno con tepetate, mejoramiento de base - subbase, aplicación de riego de liga e impregnación y colocación de carpeta asfáltica.</t>
  </si>
  <si>
    <t>O02D27023</t>
  </si>
  <si>
    <t>Rehabilitación del Parque Tezozomoc</t>
  </si>
  <si>
    <t>Se llevará a cabo la Rehabilitación del Parque Tezozomoc 1 (PAR), donde se efectuarán trabajos en canchas de usos múltiples, cubierta tipo velaria, jardinería, construcción de caseta de vigilancia, rehabilitación de instalación hidraúlica en lago.</t>
  </si>
  <si>
    <t>O02D27024</t>
  </si>
  <si>
    <t>Rehabilitación y ampliación de alumbrado público en la Unidad Habitacional El Rosario.</t>
  </si>
  <si>
    <t>Se rehabilitará y ampliará el alumbrado público en la Unidad Habitacional El Rosario de 1,489 (LUM), donde se efectuarán trabajos de Preliminares, Líneas de Alimentación, Suministro e Instalación de Luminarias sustitutas con Tecnología de  LEDS.</t>
  </si>
  <si>
    <t>O02D27025</t>
  </si>
  <si>
    <t>Construcción del Centro Social de Servicios Comunitarios Cananea.</t>
  </si>
  <si>
    <t>Se realizará la construcción de  Centro Social de Servicios Comunitarios Cananea 1 (INM).</t>
  </si>
  <si>
    <t>O02D27067</t>
  </si>
  <si>
    <t>Rehabilitación de Carpeta Asfáltica en Vialidades, en la Calle Poniente 116, Colonia Industrial Vallejo, Delegación Azcapotzalco.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</si>
</sst>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0_ ;\-#,##0.00\ "/>
    <numFmt numFmtId="170" formatCode="&quot;$&quot;#,##0.00"/>
    <numFmt numFmtId="171" formatCode="_-* #,##0.00\ _€_-;\-* #,##0.00\ _€_-;_-* &quot;-&quot;??\ _€_-;_-@_-"/>
    <numFmt numFmtId="172" formatCode="#,##0.0_);[Black]\(#,##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sz val="22"/>
      <name val="Gotham Rounded Book"/>
      <family val="3"/>
    </font>
    <font>
      <b/>
      <vertAlign val="superscript"/>
      <sz val="12"/>
      <name val="Gotham Rounded Book"/>
      <family val="3"/>
    </font>
    <font>
      <sz val="12"/>
      <name val="Gotham Rounded Book"/>
      <family val="3"/>
    </font>
    <font>
      <sz val="10"/>
      <name val="MS Sans Serif"/>
      <family val="2"/>
    </font>
    <font>
      <sz val="12"/>
      <name val="Lucida Sans"/>
      <family val="2"/>
    </font>
    <font>
      <sz val="12"/>
      <name val="Arial"/>
      <family val="2"/>
    </font>
    <font>
      <b/>
      <sz val="9"/>
      <name val="Gotham Rounded Book"/>
    </font>
    <font>
      <sz val="10"/>
      <name val="Arial Narrow"/>
      <family val="2"/>
    </font>
    <font>
      <b/>
      <sz val="8"/>
      <name val="Arial Narrow"/>
      <family val="2"/>
    </font>
    <font>
      <sz val="8"/>
      <name val="Arial Narrow"/>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Gotham Rounded Book"/>
    </font>
    <font>
      <sz val="9"/>
      <name val="Gotham Rounded Book"/>
    </font>
    <font>
      <sz val="7"/>
      <name val="Gotham Rounded Book"/>
      <family val="3"/>
    </font>
    <font>
      <sz val="11"/>
      <name val="Gotham Rounded Book"/>
      <family val="3"/>
    </font>
    <font>
      <b/>
      <sz val="11"/>
      <name val="Gotham Rounded Book"/>
      <family val="3"/>
    </font>
    <font>
      <b/>
      <vertAlign val="superscript"/>
      <sz val="9"/>
      <name val="Gotham Rounded Book"/>
      <family val="3"/>
    </font>
    <font>
      <b/>
      <vertAlign val="superscript"/>
      <sz val="8"/>
      <name val="Gotham Rounded Book"/>
      <family val="3"/>
    </font>
    <font>
      <b/>
      <sz val="8"/>
      <name val="Arial"/>
      <family val="2"/>
    </font>
    <font>
      <sz val="8"/>
      <color theme="1"/>
      <name val="Gotham Rounded Book"/>
      <family val="3"/>
    </font>
    <font>
      <b/>
      <sz val="8"/>
      <color theme="1"/>
      <name val="Gotham Rounded Book"/>
      <family val="3"/>
    </font>
    <font>
      <sz val="8"/>
      <name val="Arial"/>
      <family val="2"/>
    </font>
    <font>
      <sz val="5"/>
      <name val="Gotham Rounded Book"/>
      <family val="3"/>
    </font>
    <font>
      <sz val="9"/>
      <color rgb="FFFF0000"/>
      <name val="Gotham Rounded Book"/>
    </font>
    <font>
      <sz val="9"/>
      <name val="Arial"/>
      <family val="2"/>
    </font>
    <font>
      <b/>
      <sz val="9"/>
      <color indexed="81"/>
      <name val="Tahoma"/>
      <family val="2"/>
    </font>
    <font>
      <sz val="9"/>
      <color indexed="81"/>
      <name val="Tahoma"/>
      <family val="2"/>
    </font>
    <font>
      <b/>
      <sz val="8"/>
      <name val="Gotham Rounded Book"/>
    </font>
    <font>
      <sz val="8"/>
      <name val="Gotham Rounded Book"/>
    </font>
    <font>
      <b/>
      <sz val="12"/>
      <color theme="1"/>
      <name val="Gotham Rounded Book"/>
      <family val="3"/>
    </font>
    <font>
      <sz val="11"/>
      <color theme="1"/>
      <name val="Gotham Rounded Book"/>
      <family val="3"/>
    </font>
    <font>
      <b/>
      <sz val="11"/>
      <color theme="1"/>
      <name val="Gotham Rounded Book"/>
      <family val="3"/>
    </font>
    <font>
      <b/>
      <sz val="10"/>
      <color rgb="FF000000"/>
      <name val="Gotham Rounded Book"/>
      <family val="3"/>
    </font>
    <font>
      <sz val="8"/>
      <color rgb="FF000000"/>
      <name val="Gotham Rounded Book"/>
      <family val="3"/>
    </font>
    <font>
      <sz val="8"/>
      <color rgb="FF000000"/>
      <name val="Gotham Rounded Book"/>
    </font>
  </fonts>
  <fills count="39">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D2D3D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s>
  <cellStyleXfs count="143">
    <xf numFmtId="0" fontId="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22" borderId="16" applyNumberFormat="0" applyAlignment="0" applyProtection="0"/>
    <xf numFmtId="0" fontId="33" fillId="23" borderId="17"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6" fillId="30" borderId="16" applyNumberFormat="0" applyAlignment="0" applyProtection="0"/>
    <xf numFmtId="166" fontId="22" fillId="0" borderId="0" applyFont="0" applyFill="0" applyBorder="0" applyAlignment="0" applyProtection="0"/>
    <xf numFmtId="0" fontId="10" fillId="0" borderId="0"/>
    <xf numFmtId="0" fontId="5" fillId="0" borderId="0"/>
    <xf numFmtId="0" fontId="37" fillId="31" borderId="0" applyNumberFormat="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0" fontId="7"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7" fillId="0" borderId="0" applyFont="0" applyFill="0" applyBorder="0" applyAlignment="0" applyProtection="0"/>
    <xf numFmtId="167"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7" fillId="0" borderId="0" applyFont="0" applyFill="0" applyBorder="0" applyAlignment="0" applyProtection="0"/>
    <xf numFmtId="168" fontId="6" fillId="0" borderId="0" applyFont="0" applyFill="0" applyBorder="0" applyAlignment="0" applyProtection="0"/>
    <xf numFmtId="44" fontId="23" fillId="0" borderId="0" applyFont="0" applyFill="0" applyBorder="0" applyAlignment="0" applyProtection="0"/>
    <xf numFmtId="0" fontId="38" fillId="32" borderId="0" applyNumberFormat="0" applyBorder="0" applyAlignment="0" applyProtection="0"/>
    <xf numFmtId="0" fontId="7" fillId="0" borderId="0"/>
    <xf numFmtId="0" fontId="7" fillId="0" borderId="0"/>
    <xf numFmtId="0" fontId="6" fillId="0" borderId="0"/>
    <xf numFmtId="0" fontId="29" fillId="0" borderId="0"/>
    <xf numFmtId="0" fontId="29" fillId="0" borderId="0"/>
    <xf numFmtId="0" fontId="29" fillId="0" borderId="0"/>
    <xf numFmtId="0" fontId="29" fillId="0" borderId="0"/>
    <xf numFmtId="0" fontId="7" fillId="0" borderId="0"/>
    <xf numFmtId="0" fontId="6" fillId="0" borderId="0"/>
    <xf numFmtId="0" fontId="29" fillId="0" borderId="0"/>
    <xf numFmtId="0" fontId="29" fillId="0" borderId="0"/>
    <xf numFmtId="0" fontId="29" fillId="0" borderId="0"/>
    <xf numFmtId="0" fontId="29" fillId="0" borderId="0"/>
    <xf numFmtId="0" fontId="29" fillId="0" borderId="0"/>
    <xf numFmtId="0" fontId="10" fillId="0" borderId="0"/>
    <xf numFmtId="0" fontId="5" fillId="0" borderId="0"/>
    <xf numFmtId="0" fontId="29" fillId="0" borderId="0"/>
    <xf numFmtId="0" fontId="8" fillId="0" borderId="0"/>
    <xf numFmtId="0" fontId="7" fillId="0" borderId="0"/>
    <xf numFmtId="0" fontId="7" fillId="0" borderId="0"/>
    <xf numFmtId="0" fontId="6" fillId="0" borderId="0"/>
    <xf numFmtId="0" fontId="7"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24" fillId="0" borderId="0"/>
    <xf numFmtId="0" fontId="7" fillId="0" borderId="0"/>
    <xf numFmtId="0" fontId="29" fillId="0" borderId="0"/>
    <xf numFmtId="0" fontId="29" fillId="0" borderId="0"/>
    <xf numFmtId="0" fontId="6" fillId="0" borderId="0"/>
    <xf numFmtId="0" fontId="29" fillId="0" borderId="0"/>
    <xf numFmtId="0" fontId="7" fillId="0" borderId="0"/>
    <xf numFmtId="0" fontId="6" fillId="0" borderId="0"/>
    <xf numFmtId="0" fontId="7" fillId="0" borderId="0"/>
    <xf numFmtId="0" fontId="7" fillId="0" borderId="0"/>
    <xf numFmtId="0" fontId="6" fillId="0" borderId="0"/>
    <xf numFmtId="0" fontId="6" fillId="0" borderId="0"/>
    <xf numFmtId="0" fontId="29" fillId="0" borderId="0"/>
    <xf numFmtId="0" fontId="7" fillId="0" borderId="0"/>
    <xf numFmtId="0" fontId="6" fillId="0" borderId="0"/>
    <xf numFmtId="0" fontId="7" fillId="0" borderId="0"/>
    <xf numFmtId="0" fontId="6" fillId="0" borderId="0"/>
    <xf numFmtId="0" fontId="29" fillId="0" borderId="0"/>
    <xf numFmtId="0" fontId="23" fillId="0" borderId="0"/>
    <xf numFmtId="0" fontId="7" fillId="0" borderId="0"/>
    <xf numFmtId="0" fontId="6" fillId="0" borderId="0"/>
    <xf numFmtId="0" fontId="39" fillId="0" borderId="0"/>
    <xf numFmtId="0" fontId="29" fillId="33" borderId="19" applyNumberFormat="0" applyFont="0" applyAlignment="0" applyProtection="0"/>
    <xf numFmtId="0" fontId="10" fillId="2" borderId="19" applyNumberFormat="0" applyFont="0" applyAlignment="0" applyProtection="0"/>
    <xf numFmtId="0" fontId="5" fillId="2" borderId="1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0" fillId="22" borderId="20"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21" applyNumberFormat="0" applyFill="0" applyAlignment="0" applyProtection="0"/>
    <xf numFmtId="0" fontId="45" fillId="0" borderId="22" applyNumberFormat="0" applyFill="0" applyAlignment="0" applyProtection="0"/>
    <xf numFmtId="0" fontId="35" fillId="0" borderId="23" applyNumberFormat="0" applyFill="0" applyAlignment="0" applyProtection="0"/>
    <xf numFmtId="0" fontId="43" fillId="0" borderId="0" applyNumberFormat="0" applyFill="0" applyBorder="0" applyAlignment="0" applyProtection="0"/>
    <xf numFmtId="0" fontId="46" fillId="0" borderId="24" applyNumberFormat="0" applyFill="0" applyAlignment="0" applyProtection="0"/>
    <xf numFmtId="43" fontId="4"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0" fontId="22" fillId="0" borderId="0"/>
    <xf numFmtId="0" fontId="4" fillId="0" borderId="0"/>
    <xf numFmtId="43" fontId="3"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932">
    <xf numFmtId="0" fontId="0" fillId="0" borderId="0" xfId="0"/>
    <xf numFmtId="0" fontId="11" fillId="0" borderId="0" xfId="0" applyFont="1"/>
    <xf numFmtId="0" fontId="17" fillId="0" borderId="0" xfId="0" applyFont="1" applyAlignment="1">
      <alignment horizontal="justify"/>
    </xf>
    <xf numFmtId="0" fontId="17" fillId="0" borderId="0" xfId="0" applyFont="1"/>
    <xf numFmtId="0" fontId="16" fillId="0" borderId="3" xfId="0" applyFont="1" applyBorder="1" applyAlignment="1">
      <alignment horizontal="center" vertical="center" wrapText="1"/>
    </xf>
    <xf numFmtId="0" fontId="14" fillId="0" borderId="0" xfId="0" applyFont="1" applyAlignment="1">
      <alignment horizontal="left" vertical="top"/>
    </xf>
    <xf numFmtId="0" fontId="14" fillId="0" borderId="0" xfId="0" applyFont="1" applyAlignment="1">
      <alignment horizontal="center" vertical="top"/>
    </xf>
    <xf numFmtId="0" fontId="15" fillId="0" borderId="0" xfId="0" applyFont="1" applyAlignment="1">
      <alignment horizontal="left" vertical="top" indent="9"/>
    </xf>
    <xf numFmtId="0" fontId="15" fillId="0" borderId="0" xfId="0" applyFont="1" applyAlignment="1">
      <alignment horizontal="center" vertical="top"/>
    </xf>
    <xf numFmtId="0" fontId="16" fillId="0" borderId="1" xfId="0" quotePrefix="1" applyFont="1" applyBorder="1" applyAlignment="1">
      <alignment horizontal="center"/>
    </xf>
    <xf numFmtId="0" fontId="11" fillId="0" borderId="1" xfId="0" applyFont="1" applyBorder="1"/>
    <xf numFmtId="0" fontId="11" fillId="0" borderId="2" xfId="0" applyFont="1" applyBorder="1"/>
    <xf numFmtId="0" fontId="16" fillId="0" borderId="0" xfId="0" applyFont="1"/>
    <xf numFmtId="0" fontId="18" fillId="0" borderId="0" xfId="0" applyFont="1"/>
    <xf numFmtId="0" fontId="14" fillId="0" borderId="0" xfId="0" applyFont="1" applyAlignment="1">
      <alignment horizontal="right" vertical="top"/>
    </xf>
    <xf numFmtId="0" fontId="15" fillId="0" borderId="0" xfId="0" applyFont="1" applyAlignment="1">
      <alignment horizontal="right" vertical="top"/>
    </xf>
    <xf numFmtId="0" fontId="16" fillId="0" borderId="1" xfId="0" applyFont="1" applyBorder="1" applyAlignment="1">
      <alignment horizontal="center" vertical="center"/>
    </xf>
    <xf numFmtId="0" fontId="16" fillId="0" borderId="1" xfId="0" quotePrefix="1" applyFont="1" applyBorder="1" applyAlignment="1">
      <alignment horizontal="center" vertical="center"/>
    </xf>
    <xf numFmtId="0" fontId="18" fillId="0" borderId="0" xfId="0" applyFont="1" applyAlignment="1">
      <alignment vertical="center"/>
    </xf>
    <xf numFmtId="0" fontId="16" fillId="0" borderId="1" xfId="0" applyFont="1" applyBorder="1" applyAlignment="1">
      <alignment horizontal="justify" vertical="center"/>
    </xf>
    <xf numFmtId="0" fontId="16" fillId="0" borderId="6" xfId="0" applyFont="1" applyBorder="1" applyAlignment="1">
      <alignment horizontal="justify" vertical="center"/>
    </xf>
    <xf numFmtId="0" fontId="18" fillId="0" borderId="8" xfId="0" applyFont="1" applyBorder="1" applyAlignment="1">
      <alignment horizontal="justify" vertical="center"/>
    </xf>
    <xf numFmtId="0" fontId="16" fillId="0" borderId="2" xfId="0" applyFont="1" applyBorder="1" applyAlignment="1">
      <alignment horizontal="justify" vertical="center"/>
    </xf>
    <xf numFmtId="0" fontId="18" fillId="0" borderId="9" xfId="0" applyFont="1" applyBorder="1" applyAlignment="1">
      <alignment horizontal="justify" vertical="center"/>
    </xf>
    <xf numFmtId="0" fontId="18" fillId="0" borderId="10" xfId="0" applyFont="1" applyBorder="1" applyAlignment="1">
      <alignment horizontal="justify" vertical="center"/>
    </xf>
    <xf numFmtId="0" fontId="16" fillId="0" borderId="0" xfId="0" applyFont="1" applyBorder="1" applyAlignment="1">
      <alignment horizontal="center" vertical="center"/>
    </xf>
    <xf numFmtId="0" fontId="18" fillId="0" borderId="0" xfId="0" applyFont="1" applyBorder="1" applyAlignment="1">
      <alignment horizontal="justify" vertical="center"/>
    </xf>
    <xf numFmtId="0" fontId="18" fillId="0" borderId="7" xfId="0" applyFont="1" applyBorder="1" applyAlignment="1">
      <alignment horizontal="justify" vertical="center"/>
    </xf>
    <xf numFmtId="0" fontId="16" fillId="0" borderId="0" xfId="0" quotePrefix="1" applyFont="1" applyBorder="1" applyAlignment="1">
      <alignment horizontal="center" vertical="center"/>
    </xf>
    <xf numFmtId="0" fontId="18" fillId="0" borderId="0" xfId="0" applyFont="1" applyAlignment="1">
      <alignment horizontal="justify" vertical="center"/>
    </xf>
    <xf numFmtId="0" fontId="11" fillId="0" borderId="0" xfId="0" applyFont="1" applyBorder="1"/>
    <xf numFmtId="0" fontId="12" fillId="0" borderId="0" xfId="0" applyFont="1" applyAlignment="1">
      <alignment vertical="center"/>
    </xf>
    <xf numFmtId="0" fontId="16" fillId="0" borderId="11" xfId="0" applyFont="1" applyBorder="1" applyAlignment="1">
      <alignment horizontal="justify" vertical="center"/>
    </xf>
    <xf numFmtId="0" fontId="16" fillId="0" borderId="3" xfId="0" applyFont="1" applyBorder="1" applyAlignment="1">
      <alignment horizontal="center" vertical="center"/>
    </xf>
    <xf numFmtId="0" fontId="19" fillId="0" borderId="0" xfId="0" applyFont="1" applyAlignment="1">
      <alignment vertical="center"/>
    </xf>
    <xf numFmtId="0" fontId="21" fillId="0" borderId="5" xfId="0" applyFont="1" applyBorder="1"/>
    <xf numFmtId="0" fontId="12" fillId="0" borderId="0" xfId="0" applyFont="1" applyAlignment="1">
      <alignment horizontal="left" vertical="center"/>
    </xf>
    <xf numFmtId="0" fontId="21" fillId="0" borderId="0" xfId="0" applyFont="1" applyBorder="1"/>
    <xf numFmtId="0" fontId="21" fillId="0" borderId="0" xfId="0" applyFont="1"/>
    <xf numFmtId="0" fontId="12" fillId="0" borderId="0" xfId="0" applyFont="1" applyBorder="1" applyAlignment="1">
      <alignment vertical="center"/>
    </xf>
    <xf numFmtId="0" fontId="16" fillId="34" borderId="3" xfId="0" applyFont="1" applyFill="1" applyBorder="1" applyAlignment="1">
      <alignment horizontal="center" wrapText="1"/>
    </xf>
    <xf numFmtId="0" fontId="16" fillId="34" borderId="3" xfId="0" applyFont="1" applyFill="1" applyBorder="1" applyAlignment="1">
      <alignment horizontal="center" vertical="center" wrapText="1"/>
    </xf>
    <xf numFmtId="0" fontId="16" fillId="0" borderId="13" xfId="0" quotePrefix="1" applyFont="1" applyBorder="1" applyAlignment="1">
      <alignment horizontal="justify" vertical="center"/>
    </xf>
    <xf numFmtId="0" fontId="14" fillId="0" borderId="0" xfId="0" applyFont="1" applyBorder="1" applyAlignment="1">
      <alignment vertical="center"/>
    </xf>
    <xf numFmtId="4" fontId="11" fillId="0" borderId="0" xfId="0" applyNumberFormat="1" applyFont="1"/>
    <xf numFmtId="4" fontId="16" fillId="34" borderId="3" xfId="0" applyNumberFormat="1" applyFont="1" applyFill="1" applyBorder="1" applyAlignment="1">
      <alignment horizontal="center" wrapText="1"/>
    </xf>
    <xf numFmtId="4" fontId="16" fillId="34" borderId="3" xfId="0" applyNumberFormat="1" applyFont="1" applyFill="1" applyBorder="1" applyAlignment="1">
      <alignment horizontal="center" vertical="center" wrapText="1"/>
    </xf>
    <xf numFmtId="4" fontId="14" fillId="0" borderId="0" xfId="0" applyNumberFormat="1" applyFont="1" applyAlignment="1">
      <alignment horizontal="center" vertical="top"/>
    </xf>
    <xf numFmtId="4" fontId="15" fillId="0" borderId="0" xfId="0" applyNumberFormat="1" applyFont="1" applyAlignment="1">
      <alignment horizontal="center" vertical="top"/>
    </xf>
    <xf numFmtId="0" fontId="14" fillId="0" borderId="0" xfId="0" applyFont="1" applyBorder="1" applyAlignment="1">
      <alignment horizontal="justify" vertical="center"/>
    </xf>
    <xf numFmtId="4" fontId="16" fillId="0" borderId="1" xfId="0" quotePrefix="1" applyNumberFormat="1" applyFont="1" applyBorder="1" applyAlignment="1">
      <alignment horizontal="center" vertical="center"/>
    </xf>
    <xf numFmtId="4" fontId="18" fillId="0" borderId="1" xfId="0" applyNumberFormat="1" applyFont="1" applyBorder="1" applyAlignment="1">
      <alignment horizontal="justify" vertical="center"/>
    </xf>
    <xf numFmtId="4" fontId="18" fillId="0" borderId="1" xfId="0" applyNumberFormat="1" applyFont="1" applyBorder="1" applyAlignment="1">
      <alignment horizontal="right" vertical="center"/>
    </xf>
    <xf numFmtId="4" fontId="18" fillId="0" borderId="2" xfId="0" applyNumberFormat="1" applyFont="1" applyBorder="1" applyAlignment="1">
      <alignment horizontal="justify" vertical="center"/>
    </xf>
    <xf numFmtId="4" fontId="18" fillId="0" borderId="6" xfId="0" applyNumberFormat="1" applyFont="1" applyBorder="1" applyAlignment="1">
      <alignment horizontal="justify" vertical="center"/>
    </xf>
    <xf numFmtId="4" fontId="16" fillId="0" borderId="10" xfId="0" applyNumberFormat="1" applyFont="1" applyBorder="1" applyAlignment="1">
      <alignment horizontal="justify" vertical="center" wrapText="1"/>
    </xf>
    <xf numFmtId="4" fontId="14" fillId="0" borderId="0" xfId="0" applyNumberFormat="1" applyFont="1" applyAlignment="1">
      <alignment vertical="top"/>
    </xf>
    <xf numFmtId="4" fontId="15" fillId="0" borderId="0" xfId="0" applyNumberFormat="1" applyFont="1" applyAlignment="1">
      <alignment vertical="top"/>
    </xf>
    <xf numFmtId="43" fontId="11" fillId="0" borderId="0" xfId="42" applyFont="1"/>
    <xf numFmtId="43" fontId="18" fillId="0" borderId="3" xfId="42" applyFont="1" applyBorder="1" applyAlignment="1">
      <alignment vertical="center"/>
    </xf>
    <xf numFmtId="0" fontId="14" fillId="0" borderId="4" xfId="0" applyFont="1" applyBorder="1" applyAlignment="1">
      <alignment horizontal="left" vertical="center"/>
    </xf>
    <xf numFmtId="0" fontId="26" fillId="0" borderId="0" xfId="0" applyFont="1"/>
    <xf numFmtId="0" fontId="27" fillId="34" borderId="15" xfId="0" applyFont="1" applyFill="1" applyBorder="1" applyAlignment="1">
      <alignment horizontal="centerContinuous" vertical="center" wrapText="1"/>
    </xf>
    <xf numFmtId="0" fontId="27" fillId="34" borderId="10" xfId="0" applyFont="1" applyFill="1" applyBorder="1" applyAlignment="1">
      <alignment horizontal="centerContinuous" vertical="center" wrapText="1"/>
    </xf>
    <xf numFmtId="0" fontId="27" fillId="34" borderId="4" xfId="0" applyFont="1" applyFill="1" applyBorder="1" applyAlignment="1">
      <alignment horizontal="centerContinuous"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1" fillId="0" borderId="0" xfId="97" applyFont="1"/>
    <xf numFmtId="4" fontId="26" fillId="0" borderId="0" xfId="97" applyNumberFormat="1" applyFont="1" applyFill="1" applyAlignment="1">
      <alignment horizontal="right"/>
    </xf>
    <xf numFmtId="0" fontId="11" fillId="0" borderId="0" xfId="97" applyFont="1" applyFill="1"/>
    <xf numFmtId="0" fontId="11" fillId="0" borderId="0" xfId="97" applyFont="1" applyBorder="1"/>
    <xf numFmtId="0" fontId="14" fillId="34" borderId="3" xfId="97" applyFont="1" applyFill="1" applyBorder="1" applyAlignment="1">
      <alignment horizontal="center" vertical="center" wrapText="1"/>
    </xf>
    <xf numFmtId="0" fontId="14" fillId="34" borderId="2" xfId="97" applyFont="1" applyFill="1" applyBorder="1" applyAlignment="1">
      <alignment horizontal="center" vertical="center" wrapText="1"/>
    </xf>
    <xf numFmtId="0" fontId="18" fillId="0" borderId="0" xfId="97" applyFont="1" applyFill="1" applyAlignment="1">
      <alignment vertical="center"/>
    </xf>
    <xf numFmtId="0" fontId="18" fillId="35" borderId="0" xfId="0" applyFont="1" applyFill="1" applyBorder="1"/>
    <xf numFmtId="0" fontId="18" fillId="35" borderId="0" xfId="0" applyFont="1" applyFill="1" applyBorder="1" applyAlignment="1">
      <alignment vertical="center"/>
    </xf>
    <xf numFmtId="0" fontId="16" fillId="35" borderId="0" xfId="0" applyFont="1" applyFill="1" applyBorder="1" applyAlignment="1">
      <alignment horizontal="center" vertical="center"/>
    </xf>
    <xf numFmtId="0" fontId="16" fillId="35" borderId="3" xfId="0" applyFont="1" applyFill="1" applyBorder="1" applyAlignment="1">
      <alignment horizontal="center" vertical="center"/>
    </xf>
    <xf numFmtId="0" fontId="18" fillId="35" borderId="0" xfId="0" applyFont="1" applyFill="1"/>
    <xf numFmtId="0" fontId="18" fillId="35" borderId="15" xfId="0" applyFont="1" applyFill="1" applyBorder="1"/>
    <xf numFmtId="0" fontId="11" fillId="35" borderId="0" xfId="97" applyFont="1" applyFill="1"/>
    <xf numFmtId="169" fontId="25" fillId="0" borderId="2" xfId="42" applyNumberFormat="1" applyFont="1" applyBorder="1" applyAlignment="1">
      <alignment vertical="center"/>
    </xf>
    <xf numFmtId="0" fontId="18" fillId="35" borderId="0" xfId="97" applyFont="1" applyFill="1" applyAlignment="1">
      <alignment vertical="center"/>
    </xf>
    <xf numFmtId="0" fontId="48" fillId="35" borderId="1" xfId="0" applyFont="1" applyFill="1" applyBorder="1" applyAlignment="1">
      <alignment horizontal="center" vertical="center"/>
    </xf>
    <xf numFmtId="0" fontId="11" fillId="0" borderId="0" xfId="0" applyFont="1" applyAlignment="1">
      <alignment vertical="center"/>
    </xf>
    <xf numFmtId="0" fontId="16" fillId="0" borderId="13" xfId="0" quotePrefix="1" applyFont="1" applyBorder="1" applyAlignment="1">
      <alignment horizontal="justify" vertical="center"/>
    </xf>
    <xf numFmtId="0" fontId="14" fillId="0" borderId="0" xfId="0" applyFont="1" applyBorder="1" applyAlignment="1">
      <alignment vertical="center"/>
    </xf>
    <xf numFmtId="0" fontId="11" fillId="0" borderId="0" xfId="0" applyFont="1" applyAlignment="1">
      <alignment horizontal="center" vertical="center"/>
    </xf>
    <xf numFmtId="43" fontId="18" fillId="35" borderId="0" xfId="42" applyFont="1" applyFill="1" applyBorder="1" applyAlignment="1">
      <alignment vertical="center"/>
    </xf>
    <xf numFmtId="43" fontId="28" fillId="35" borderId="0" xfId="42" applyFont="1" applyFill="1" applyBorder="1" applyAlignment="1">
      <alignment vertical="center"/>
    </xf>
    <xf numFmtId="43" fontId="27" fillId="35" borderId="0" xfId="42" quotePrefix="1" applyFont="1" applyFill="1" applyBorder="1" applyAlignment="1">
      <alignment horizontal="center" vertical="center" wrapText="1"/>
    </xf>
    <xf numFmtId="43" fontId="26" fillId="35" borderId="0" xfId="42" applyFont="1" applyFill="1"/>
    <xf numFmtId="0" fontId="26" fillId="35" borderId="0" xfId="0" applyFont="1" applyFill="1"/>
    <xf numFmtId="0" fontId="16" fillId="0" borderId="2" xfId="0" applyFont="1" applyBorder="1" applyAlignment="1">
      <alignment horizontal="center" vertical="center"/>
    </xf>
    <xf numFmtId="0" fontId="11" fillId="0" borderId="0" xfId="0" applyFont="1" applyFill="1"/>
    <xf numFmtId="0" fontId="13" fillId="0" borderId="0" xfId="0" applyFont="1"/>
    <xf numFmtId="0" fontId="13" fillId="0" borderId="0" xfId="0" applyFont="1" applyFill="1" applyBorder="1" applyAlignment="1">
      <alignment horizontal="center"/>
    </xf>
    <xf numFmtId="0" fontId="14" fillId="0" borderId="0" xfId="0" applyFont="1" applyAlignment="1">
      <alignment horizontal="left" vertical="top" wrapText="1" indent="10"/>
    </xf>
    <xf numFmtId="0" fontId="13" fillId="0" borderId="0" xfId="0" applyFont="1" applyFill="1" applyAlignment="1">
      <alignment horizontal="center"/>
    </xf>
    <xf numFmtId="0" fontId="13" fillId="0" borderId="0" xfId="0" applyFont="1" applyBorder="1"/>
    <xf numFmtId="0" fontId="13" fillId="0" borderId="0" xfId="0" applyFont="1" applyAlignment="1">
      <alignment horizontal="right"/>
    </xf>
    <xf numFmtId="0" fontId="13" fillId="0" borderId="0" xfId="0" applyFont="1" applyAlignment="1"/>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11" fillId="0" borderId="0" xfId="0" applyFont="1" applyAlignment="1">
      <alignment horizontal="right"/>
    </xf>
    <xf numFmtId="0" fontId="49" fillId="0" borderId="0" xfId="0" applyFont="1"/>
    <xf numFmtId="0" fontId="11" fillId="0" borderId="0" xfId="0" applyFont="1" applyAlignment="1"/>
    <xf numFmtId="0" fontId="15" fillId="0" borderId="0" xfId="0" applyFont="1" applyBorder="1" applyAlignment="1">
      <alignment horizontal="center" vertical="top"/>
    </xf>
    <xf numFmtId="0" fontId="15" fillId="0" borderId="0" xfId="0" applyFont="1" applyFill="1" applyBorder="1" applyAlignment="1">
      <alignment horizontal="center" vertical="top"/>
    </xf>
    <xf numFmtId="0" fontId="18" fillId="0" borderId="0" xfId="0" applyFont="1" applyAlignment="1">
      <alignment horizontal="left" vertical="top"/>
    </xf>
    <xf numFmtId="43" fontId="11" fillId="0" borderId="0" xfId="0" applyNumberFormat="1" applyFont="1"/>
    <xf numFmtId="43" fontId="14" fillId="34" borderId="3" xfId="42" applyFont="1" applyFill="1" applyBorder="1" applyAlignment="1">
      <alignment horizontal="center" vertical="top" wrapText="1"/>
    </xf>
    <xf numFmtId="43" fontId="14" fillId="36" borderId="3" xfId="42" applyFont="1" applyFill="1" applyBorder="1" applyAlignment="1">
      <alignment horizontal="center" vertical="top" wrapText="1"/>
    </xf>
    <xf numFmtId="49" fontId="14" fillId="36" borderId="3" xfId="0" applyNumberFormat="1" applyFont="1" applyFill="1" applyBorder="1" applyAlignment="1">
      <alignment horizontal="center" vertical="top" wrapText="1"/>
    </xf>
    <xf numFmtId="49" fontId="14" fillId="36" borderId="3" xfId="0" applyNumberFormat="1" applyFont="1" applyFill="1" applyBorder="1" applyAlignment="1">
      <alignment horizontal="center" vertical="center" wrapText="1"/>
    </xf>
    <xf numFmtId="49" fontId="14" fillId="34" borderId="4" xfId="0" applyNumberFormat="1" applyFont="1" applyFill="1" applyBorder="1" applyAlignment="1">
      <alignment horizontal="left" vertical="center" wrapText="1"/>
    </xf>
    <xf numFmtId="49" fontId="14" fillId="34" borderId="3"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6" borderId="10" xfId="0" applyFont="1" applyFill="1" applyBorder="1" applyAlignment="1">
      <alignment horizontal="center" vertical="center" wrapText="1"/>
    </xf>
    <xf numFmtId="43" fontId="14" fillId="36" borderId="3" xfId="42" applyFont="1" applyFill="1" applyBorder="1" applyAlignment="1">
      <alignment horizontal="center" vertical="center" wrapText="1"/>
    </xf>
    <xf numFmtId="49" fontId="14" fillId="36" borderId="4" xfId="0" applyNumberFormat="1" applyFont="1" applyFill="1" applyBorder="1" applyAlignment="1">
      <alignment horizontal="center" vertical="center" wrapText="1"/>
    </xf>
    <xf numFmtId="43" fontId="14" fillId="34" borderId="3" xfId="42" applyFont="1" applyFill="1" applyBorder="1" applyAlignment="1">
      <alignment horizontal="center" vertical="center" wrapText="1"/>
    </xf>
    <xf numFmtId="49" fontId="14" fillId="34" borderId="4" xfId="0" applyNumberFormat="1" applyFont="1" applyFill="1" applyBorder="1" applyAlignment="1">
      <alignment horizontal="center" vertical="top" wrapText="1"/>
    </xf>
    <xf numFmtId="0" fontId="14" fillId="36" borderId="3" xfId="0" applyNumberFormat="1" applyFont="1" applyFill="1" applyBorder="1" applyAlignment="1">
      <alignment horizontal="center" vertical="center" wrapText="1"/>
    </xf>
    <xf numFmtId="49" fontId="14" fillId="36" borderId="4" xfId="0" applyNumberFormat="1" applyFont="1" applyFill="1" applyBorder="1" applyAlignment="1">
      <alignment horizontal="center" vertical="top" wrapText="1"/>
    </xf>
    <xf numFmtId="49" fontId="14" fillId="36" borderId="4" xfId="0" applyNumberFormat="1" applyFont="1" applyFill="1" applyBorder="1" applyAlignment="1">
      <alignment horizontal="left" vertical="center" wrapText="1"/>
    </xf>
    <xf numFmtId="49" fontId="14" fillId="36" borderId="4" xfId="0" quotePrefix="1" applyNumberFormat="1" applyFont="1" applyFill="1" applyBorder="1" applyAlignment="1">
      <alignment horizontal="center" vertical="center" wrapText="1"/>
    </xf>
    <xf numFmtId="49" fontId="14" fillId="36" borderId="4" xfId="0" applyNumberFormat="1" applyFont="1" applyFill="1" applyBorder="1" applyAlignment="1">
      <alignment horizontal="left" vertical="top" wrapText="1"/>
    </xf>
    <xf numFmtId="0" fontId="12" fillId="0" borderId="7" xfId="0" applyFont="1" applyFill="1" applyBorder="1" applyAlignment="1">
      <alignment horizontal="center" vertical="center" wrapText="1"/>
    </xf>
    <xf numFmtId="170" fontId="0" fillId="37" borderId="0" xfId="0" applyNumberFormat="1" applyFill="1"/>
    <xf numFmtId="170" fontId="0" fillId="35" borderId="0" xfId="0" applyNumberFormat="1" applyFill="1"/>
    <xf numFmtId="170" fontId="0" fillId="0" borderId="0" xfId="0" applyNumberFormat="1"/>
    <xf numFmtId="0" fontId="13" fillId="0" borderId="0" xfId="0" applyFont="1" applyBorder="1" applyAlignment="1">
      <alignment horizontal="center"/>
    </xf>
    <xf numFmtId="0" fontId="11" fillId="0" borderId="0" xfId="0" applyFont="1" applyFill="1" applyAlignment="1">
      <alignment horizontal="center"/>
    </xf>
    <xf numFmtId="0" fontId="11" fillId="0" borderId="0" xfId="0" applyFont="1" applyAlignment="1">
      <alignment horizontal="center"/>
    </xf>
    <xf numFmtId="49" fontId="14" fillId="34" borderId="3" xfId="0" applyNumberFormat="1" applyFont="1" applyFill="1" applyBorder="1" applyAlignment="1">
      <alignment horizontal="left" vertical="center" wrapText="1"/>
    </xf>
    <xf numFmtId="43" fontId="14" fillId="34" borderId="2" xfId="42" applyFont="1" applyFill="1" applyBorder="1" applyAlignment="1">
      <alignment horizontal="center" vertical="top" wrapText="1"/>
    </xf>
    <xf numFmtId="43" fontId="14" fillId="36" borderId="2" xfId="42" applyFont="1" applyFill="1" applyBorder="1" applyAlignment="1">
      <alignment horizontal="center" vertical="top" wrapText="1"/>
    </xf>
    <xf numFmtId="49" fontId="14" fillId="36" borderId="2" xfId="0" applyNumberFormat="1" applyFont="1" applyFill="1" applyBorder="1" applyAlignment="1">
      <alignment horizontal="center" vertical="top" wrapText="1"/>
    </xf>
    <xf numFmtId="49" fontId="14" fillId="34" borderId="4"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7" xfId="0" applyFont="1" applyFill="1" applyBorder="1" applyAlignment="1">
      <alignment vertical="center" wrapText="1"/>
    </xf>
    <xf numFmtId="0" fontId="14" fillId="0" borderId="4" xfId="0" applyFont="1" applyBorder="1" applyAlignment="1">
      <alignment vertical="center"/>
    </xf>
    <xf numFmtId="0" fontId="14" fillId="0" borderId="0" xfId="0" applyFont="1" applyAlignment="1">
      <alignment vertical="top" wrapText="1"/>
    </xf>
    <xf numFmtId="0" fontId="14" fillId="0" borderId="0" xfId="0" applyFont="1" applyAlignment="1">
      <alignment vertical="center" wrapText="1"/>
    </xf>
    <xf numFmtId="43" fontId="14" fillId="0" borderId="0" xfId="0" applyNumberFormat="1" applyFont="1" applyAlignment="1">
      <alignment horizontal="center" vertical="center" wrapText="1"/>
    </xf>
    <xf numFmtId="43" fontId="14" fillId="0" borderId="0" xfId="0" applyNumberFormat="1" applyFont="1" applyFill="1" applyAlignment="1">
      <alignment horizontal="center" vertical="center" wrapText="1"/>
    </xf>
    <xf numFmtId="43" fontId="14" fillId="34" borderId="2" xfId="42" applyFont="1" applyFill="1" applyBorder="1" applyAlignment="1">
      <alignment horizontal="center" vertical="center" wrapText="1"/>
    </xf>
    <xf numFmtId="43" fontId="14" fillId="36" borderId="2" xfId="42" applyFont="1" applyFill="1" applyBorder="1" applyAlignment="1">
      <alignment horizontal="center" vertical="center" wrapText="1"/>
    </xf>
    <xf numFmtId="49" fontId="14" fillId="36" borderId="2" xfId="0" applyNumberFormat="1" applyFont="1" applyFill="1" applyBorder="1" applyAlignment="1">
      <alignment horizontal="center" vertical="center" wrapText="1"/>
    </xf>
    <xf numFmtId="0" fontId="11" fillId="0" borderId="0" xfId="84" applyFont="1" applyFill="1"/>
    <xf numFmtId="49" fontId="14" fillId="36" borderId="2" xfId="84" applyNumberFormat="1" applyFont="1" applyFill="1" applyBorder="1" applyAlignment="1">
      <alignment horizontal="center" vertical="center" wrapText="1"/>
    </xf>
    <xf numFmtId="49" fontId="14" fillId="36" borderId="4" xfId="84" applyNumberFormat="1" applyFont="1" applyFill="1" applyBorder="1" applyAlignment="1">
      <alignment horizontal="left" vertical="center" wrapText="1"/>
    </xf>
    <xf numFmtId="49" fontId="14" fillId="36" borderId="3" xfId="84" applyNumberFormat="1" applyFont="1" applyFill="1" applyBorder="1" applyAlignment="1">
      <alignment horizontal="center" vertical="center" wrapText="1"/>
    </xf>
    <xf numFmtId="0" fontId="47" fillId="0" borderId="0" xfId="0" applyFont="1" applyFill="1"/>
    <xf numFmtId="49" fontId="14" fillId="34" borderId="3" xfId="0" applyNumberFormat="1" applyFont="1" applyFill="1" applyBorder="1" applyAlignment="1">
      <alignment horizontal="center" vertical="top" wrapText="1"/>
    </xf>
    <xf numFmtId="49" fontId="14" fillId="34" borderId="2" xfId="0" applyNumberFormat="1" applyFont="1" applyFill="1" applyBorder="1" applyAlignment="1">
      <alignment horizontal="center" vertical="top" wrapText="1"/>
    </xf>
    <xf numFmtId="49" fontId="14" fillId="34" borderId="2" xfId="0" applyNumberFormat="1" applyFont="1" applyFill="1" applyBorder="1" applyAlignment="1">
      <alignment horizontal="center" vertical="center" wrapText="1"/>
    </xf>
    <xf numFmtId="0" fontId="11" fillId="0" borderId="0" xfId="84" applyFont="1"/>
    <xf numFmtId="0" fontId="15" fillId="0" borderId="0" xfId="84" applyFont="1"/>
    <xf numFmtId="0" fontId="50" fillId="0" borderId="0" xfId="84" applyFont="1"/>
    <xf numFmtId="0" fontId="14" fillId="34" borderId="3" xfId="84" applyFont="1" applyFill="1" applyBorder="1" applyAlignment="1">
      <alignment horizontal="center" vertical="center" wrapText="1"/>
    </xf>
    <xf numFmtId="0" fontId="11" fillId="0" borderId="13" xfId="84" applyFont="1" applyBorder="1"/>
    <xf numFmtId="0" fontId="11" fillId="0" borderId="0" xfId="84" applyFont="1" applyBorder="1"/>
    <xf numFmtId="0" fontId="16" fillId="0" borderId="5" xfId="84" applyFont="1" applyFill="1" applyBorder="1" applyAlignment="1">
      <alignment vertical="center" wrapText="1"/>
    </xf>
    <xf numFmtId="0" fontId="16" fillId="0" borderId="14" xfId="84" applyFont="1" applyFill="1" applyBorder="1" applyAlignment="1">
      <alignment vertical="center" wrapText="1"/>
    </xf>
    <xf numFmtId="0" fontId="15" fillId="0" borderId="0" xfId="84" applyFont="1" applyBorder="1"/>
    <xf numFmtId="0" fontId="14" fillId="0" borderId="12" xfId="84" applyFont="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0" fontId="11" fillId="0" borderId="12" xfId="84" applyFont="1" applyBorder="1"/>
    <xf numFmtId="43" fontId="18" fillId="0" borderId="3" xfId="47" applyFont="1" applyFill="1" applyBorder="1" applyAlignment="1">
      <alignment vertical="center" wrapText="1"/>
    </xf>
    <xf numFmtId="43" fontId="18" fillId="0" borderId="3" xfId="42" applyFont="1" applyBorder="1" applyAlignment="1">
      <alignment horizontal="center"/>
    </xf>
    <xf numFmtId="43" fontId="16" fillId="0" borderId="3" xfId="42" applyFont="1" applyBorder="1" applyAlignment="1">
      <alignment horizontal="center" vertical="center"/>
    </xf>
    <xf numFmtId="171" fontId="11" fillId="0" borderId="0" xfId="0" applyNumberFormat="1" applyFont="1"/>
    <xf numFmtId="43" fontId="15" fillId="0" borderId="0" xfId="0" applyNumberFormat="1" applyFont="1" applyAlignment="1">
      <alignment horizontal="center" vertical="top"/>
    </xf>
    <xf numFmtId="0" fontId="18" fillId="0" borderId="9" xfId="0" applyFont="1" applyBorder="1" applyAlignment="1">
      <alignment vertical="center"/>
    </xf>
    <xf numFmtId="43" fontId="16" fillId="0" borderId="2" xfId="0" applyNumberFormat="1" applyFont="1" applyBorder="1" applyAlignment="1">
      <alignment horizontal="justify" vertical="center"/>
    </xf>
    <xf numFmtId="43" fontId="16" fillId="0" borderId="3" xfId="42" applyFont="1" applyBorder="1" applyAlignment="1">
      <alignment horizontal="justify" vertical="center"/>
    </xf>
    <xf numFmtId="0" fontId="18" fillId="0" borderId="10" xfId="0" applyFont="1" applyBorder="1" applyAlignment="1">
      <alignment horizontal="left" vertical="center" wrapText="1"/>
    </xf>
    <xf numFmtId="0" fontId="16" fillId="0" borderId="3" xfId="0" applyFont="1" applyBorder="1" applyAlignment="1">
      <alignment horizontal="justify" vertical="center"/>
    </xf>
    <xf numFmtId="0" fontId="18" fillId="0" borderId="2" xfId="0" applyFont="1" applyBorder="1" applyAlignment="1">
      <alignment horizontal="justify" vertical="center"/>
    </xf>
    <xf numFmtId="0" fontId="18" fillId="0" borderId="1" xfId="0" applyFont="1" applyBorder="1" applyAlignment="1">
      <alignment horizontal="justify" vertical="center"/>
    </xf>
    <xf numFmtId="0" fontId="12" fillId="0" borderId="0" xfId="0" applyFont="1" applyFill="1" applyBorder="1" applyAlignment="1">
      <alignment horizontal="center" vertical="center" wrapText="1"/>
    </xf>
    <xf numFmtId="0" fontId="18" fillId="0" borderId="0" xfId="84" applyFont="1"/>
    <xf numFmtId="0" fontId="16" fillId="0" borderId="4" xfId="84" applyFont="1" applyBorder="1" applyAlignment="1">
      <alignment horizontal="center" vertical="center" wrapText="1"/>
    </xf>
    <xf numFmtId="0" fontId="16" fillId="0" borderId="3" xfId="84" applyFont="1" applyBorder="1" applyAlignment="1">
      <alignment horizontal="center" vertical="center" wrapText="1"/>
    </xf>
    <xf numFmtId="0" fontId="16" fillId="0" borderId="4" xfId="84" applyFont="1" applyBorder="1" applyAlignment="1">
      <alignment vertical="center" wrapText="1"/>
    </xf>
    <xf numFmtId="0" fontId="11" fillId="0" borderId="0" xfId="131" applyFont="1"/>
    <xf numFmtId="0" fontId="11" fillId="0" borderId="0" xfId="131" applyFont="1" applyAlignment="1">
      <alignment wrapText="1"/>
    </xf>
    <xf numFmtId="0" fontId="18" fillId="0" borderId="3" xfId="131" applyFont="1" applyBorder="1" applyAlignment="1">
      <alignment horizontal="justify" vertical="center"/>
    </xf>
    <xf numFmtId="0" fontId="16" fillId="0" borderId="3" xfId="131" applyFont="1" applyBorder="1" applyAlignment="1">
      <alignment horizontal="justify" vertical="center" wrapText="1"/>
    </xf>
    <xf numFmtId="43" fontId="18" fillId="0" borderId="3" xfId="131" applyNumberFormat="1" applyFont="1" applyBorder="1" applyAlignment="1">
      <alignment horizontal="justify" vertical="center"/>
    </xf>
    <xf numFmtId="0" fontId="16" fillId="0" borderId="3" xfId="131" applyFont="1" applyBorder="1" applyAlignment="1">
      <alignment horizontal="center" vertical="center" wrapText="1"/>
    </xf>
    <xf numFmtId="43" fontId="18" fillId="0" borderId="3" xfId="42" applyFont="1" applyBorder="1" applyAlignment="1">
      <alignment horizontal="justify" vertical="center"/>
    </xf>
    <xf numFmtId="0" fontId="14" fillId="0" borderId="0" xfId="131" applyFont="1" applyAlignment="1">
      <alignment horizontal="center" vertical="center" wrapText="1"/>
    </xf>
    <xf numFmtId="0" fontId="16" fillId="34" borderId="7" xfId="131" applyFont="1" applyFill="1" applyBorder="1" applyAlignment="1">
      <alignment horizontal="center" vertical="center" wrapText="1"/>
    </xf>
    <xf numFmtId="0" fontId="16" fillId="34" borderId="3" xfId="131" applyFont="1" applyFill="1" applyBorder="1" applyAlignment="1">
      <alignment horizontal="center" vertical="center" wrapText="1"/>
    </xf>
    <xf numFmtId="0" fontId="11" fillId="0" borderId="0" xfId="132" applyFont="1"/>
    <xf numFmtId="0" fontId="11" fillId="0" borderId="0" xfId="132" applyFont="1" applyAlignment="1">
      <alignment wrapText="1"/>
    </xf>
    <xf numFmtId="0" fontId="15" fillId="0" borderId="0" xfId="0" applyFont="1" applyAlignment="1">
      <alignment vertical="top"/>
    </xf>
    <xf numFmtId="43" fontId="14" fillId="0" borderId="0" xfId="0" applyNumberFormat="1" applyFont="1" applyAlignment="1">
      <alignment vertical="top"/>
    </xf>
    <xf numFmtId="0" fontId="14" fillId="0" borderId="0" xfId="0" applyFont="1"/>
    <xf numFmtId="43" fontId="11" fillId="0" borderId="1" xfId="0" applyNumberFormat="1" applyFont="1" applyBorder="1"/>
    <xf numFmtId="0" fontId="13" fillId="0" borderId="1" xfId="0" applyFont="1" applyBorder="1" applyAlignment="1">
      <alignment horizont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43" fontId="11" fillId="0" borderId="1" xfId="42" applyFont="1" applyFill="1" applyBorder="1" applyAlignment="1">
      <alignment horizontal="center" vertical="center"/>
    </xf>
    <xf numFmtId="0" fontId="11" fillId="0" borderId="2" xfId="0" applyFont="1" applyFill="1" applyBorder="1" applyAlignment="1">
      <alignment horizontal="center" vertical="center"/>
    </xf>
    <xf numFmtId="43" fontId="11" fillId="0" borderId="2" xfId="42" applyFont="1" applyFill="1" applyBorder="1" applyAlignment="1">
      <alignment horizontal="center" vertical="center"/>
    </xf>
    <xf numFmtId="0" fontId="18" fillId="35" borderId="26" xfId="134" applyFont="1" applyFill="1" applyBorder="1" applyAlignment="1">
      <alignment vertical="center"/>
    </xf>
    <xf numFmtId="0" fontId="18" fillId="35" borderId="27" xfId="134" applyFont="1" applyFill="1" applyBorder="1" applyAlignment="1">
      <alignment vertical="center"/>
    </xf>
    <xf numFmtId="0" fontId="16" fillId="35" borderId="0" xfId="134" applyFont="1" applyFill="1" applyBorder="1" applyAlignment="1">
      <alignment vertical="center"/>
    </xf>
    <xf numFmtId="0" fontId="16" fillId="0" borderId="29" xfId="92" applyFont="1" applyBorder="1" applyAlignment="1">
      <alignment vertical="center"/>
    </xf>
    <xf numFmtId="0" fontId="18" fillId="0" borderId="0" xfId="92" applyFont="1" applyBorder="1" applyAlignment="1">
      <alignment vertical="center"/>
    </xf>
    <xf numFmtId="0" fontId="18" fillId="0" borderId="29" xfId="92" applyFont="1" applyBorder="1" applyAlignment="1">
      <alignment horizontal="left" vertical="center" indent="2"/>
    </xf>
    <xf numFmtId="0" fontId="16" fillId="0" borderId="0" xfId="92" applyFont="1" applyBorder="1" applyAlignment="1">
      <alignment vertical="center"/>
    </xf>
    <xf numFmtId="49" fontId="16" fillId="0" borderId="28" xfId="92" applyNumberFormat="1" applyFont="1" applyFill="1" applyBorder="1" applyAlignment="1">
      <alignment horizontal="center" vertical="center"/>
    </xf>
    <xf numFmtId="49" fontId="16" fillId="0" borderId="0" xfId="92" applyNumberFormat="1" applyFont="1" applyFill="1" applyBorder="1" applyAlignment="1">
      <alignment horizontal="center" vertical="center"/>
    </xf>
    <xf numFmtId="0" fontId="58" fillId="0" borderId="0" xfId="92" applyFont="1" applyBorder="1" applyAlignment="1">
      <alignment vertical="center"/>
    </xf>
    <xf numFmtId="0" fontId="58" fillId="0" borderId="29" xfId="92" applyFont="1" applyBorder="1" applyAlignment="1">
      <alignment vertical="center"/>
    </xf>
    <xf numFmtId="0" fontId="15" fillId="34" borderId="0" xfId="92" applyFont="1" applyFill="1" applyBorder="1" applyAlignment="1">
      <alignment horizontal="center" vertical="center"/>
    </xf>
    <xf numFmtId="0" fontId="15" fillId="34" borderId="0" xfId="92" applyFont="1" applyFill="1" applyBorder="1" applyAlignment="1">
      <alignment horizontal="centerContinuous" vertical="center"/>
    </xf>
    <xf numFmtId="0" fontId="15" fillId="34" borderId="0" xfId="92" applyFont="1" applyFill="1" applyBorder="1" applyAlignment="1">
      <alignment horizontal="centerContinuous"/>
    </xf>
    <xf numFmtId="0" fontId="15" fillId="0" borderId="28" xfId="92" applyFont="1" applyBorder="1" applyAlignment="1">
      <alignment horizontal="centerContinuous" vertical="center"/>
    </xf>
    <xf numFmtId="0" fontId="15" fillId="0" borderId="0" xfId="92" applyFont="1" applyBorder="1" applyAlignment="1">
      <alignment horizontal="centerContinuous" vertical="center"/>
    </xf>
    <xf numFmtId="0" fontId="14" fillId="0" borderId="29" xfId="92" applyFont="1" applyBorder="1" applyAlignment="1">
      <alignment horizontal="centerContinuous" vertical="center"/>
    </xf>
    <xf numFmtId="0" fontId="11" fillId="35" borderId="0" xfId="0" applyFont="1" applyFill="1"/>
    <xf numFmtId="0" fontId="11" fillId="35" borderId="0" xfId="0" applyFont="1" applyFill="1" applyAlignment="1">
      <alignment horizontal="center" vertical="center"/>
    </xf>
    <xf numFmtId="0" fontId="11" fillId="35" borderId="0" xfId="0" applyFont="1" applyFill="1" applyAlignment="1">
      <alignment vertical="center"/>
    </xf>
    <xf numFmtId="0" fontId="48" fillId="35" borderId="1" xfId="0" quotePrefix="1" applyFont="1" applyFill="1" applyBorder="1" applyAlignment="1">
      <alignment horizontal="center" vertical="center"/>
    </xf>
    <xf numFmtId="0" fontId="48" fillId="35" borderId="2" xfId="0" applyFont="1" applyFill="1" applyBorder="1" applyAlignment="1">
      <alignment horizontal="center" vertical="center"/>
    </xf>
    <xf numFmtId="43" fontId="11" fillId="35" borderId="0" xfId="42" applyFont="1" applyFill="1"/>
    <xf numFmtId="2" fontId="26" fillId="0" borderId="0" xfId="0" applyNumberFormat="1" applyFont="1" applyBorder="1"/>
    <xf numFmtId="2" fontId="27" fillId="34" borderId="10" xfId="0" applyNumberFormat="1" applyFont="1" applyFill="1" applyBorder="1" applyAlignment="1">
      <alignment horizontal="centerContinuous" vertical="center" wrapText="1"/>
    </xf>
    <xf numFmtId="2" fontId="28" fillId="35" borderId="0" xfId="42" applyNumberFormat="1" applyFont="1" applyFill="1" applyBorder="1" applyAlignment="1">
      <alignment horizontal="right"/>
    </xf>
    <xf numFmtId="2" fontId="26" fillId="0" borderId="0" xfId="0" applyNumberFormat="1" applyFont="1"/>
    <xf numFmtId="2" fontId="27" fillId="34" borderId="15" xfId="0" applyNumberFormat="1" applyFont="1" applyFill="1" applyBorder="1" applyAlignment="1">
      <alignment horizontal="centerContinuous" vertical="center" wrapText="1"/>
    </xf>
    <xf numFmtId="2" fontId="27" fillId="35" borderId="0" xfId="42" applyNumberFormat="1" applyFont="1" applyFill="1" applyBorder="1" applyAlignment="1">
      <alignment horizontal="right"/>
    </xf>
    <xf numFmtId="0" fontId="16" fillId="36" borderId="10" xfId="84" applyFont="1" applyFill="1" applyBorder="1" applyAlignment="1">
      <alignment horizontal="center" vertical="center" wrapText="1"/>
    </xf>
    <xf numFmtId="0" fontId="18" fillId="35" borderId="0" xfId="0" applyFont="1" applyFill="1" applyAlignment="1">
      <alignment vertical="center"/>
    </xf>
    <xf numFmtId="0" fontId="48" fillId="35" borderId="12" xfId="0" applyFont="1" applyFill="1" applyBorder="1" applyAlignment="1">
      <alignment horizontal="center" vertical="center"/>
    </xf>
    <xf numFmtId="0" fontId="48" fillId="35" borderId="6" xfId="0" applyFont="1" applyFill="1" applyBorder="1" applyAlignment="1">
      <alignment horizontal="center" vertical="center"/>
    </xf>
    <xf numFmtId="0" fontId="59" fillId="35" borderId="1" xfId="0" applyFont="1" applyFill="1" applyBorder="1" applyAlignment="1">
      <alignment horizontal="center" vertical="center"/>
    </xf>
    <xf numFmtId="4" fontId="14" fillId="34" borderId="3" xfId="0" applyNumberFormat="1" applyFont="1" applyFill="1" applyBorder="1" applyAlignment="1">
      <alignment horizontal="center" vertical="center" wrapText="1"/>
    </xf>
    <xf numFmtId="0" fontId="14" fillId="0" borderId="6" xfId="0" quotePrefix="1" applyFont="1" applyBorder="1" applyAlignment="1">
      <alignment horizontal="center" vertical="center"/>
    </xf>
    <xf numFmtId="4" fontId="14" fillId="0" borderId="1" xfId="0" quotePrefix="1" applyNumberFormat="1" applyFont="1" applyBorder="1" applyAlignment="1">
      <alignment horizontal="center" vertical="center"/>
    </xf>
    <xf numFmtId="0" fontId="14" fillId="0" borderId="3" xfId="0" applyFont="1" applyBorder="1" applyAlignment="1">
      <alignment horizontal="center" vertical="center" wrapText="1"/>
    </xf>
    <xf numFmtId="4" fontId="25" fillId="0" borderId="3" xfId="0" quotePrefix="1" applyNumberFormat="1" applyFont="1" applyBorder="1" applyAlignment="1">
      <alignment horizontal="center" vertical="center"/>
    </xf>
    <xf numFmtId="0" fontId="14" fillId="35" borderId="1" xfId="0" applyFont="1" applyFill="1" applyBorder="1" applyAlignment="1">
      <alignment horizontal="center" vertical="center"/>
    </xf>
    <xf numFmtId="0" fontId="14" fillId="35" borderId="2" xfId="0" applyFont="1" applyFill="1" applyBorder="1" applyAlignment="1">
      <alignment horizontal="center" vertical="center"/>
    </xf>
    <xf numFmtId="0" fontId="14" fillId="0" borderId="4" xfId="0" applyFont="1" applyBorder="1" applyAlignment="1">
      <alignment horizontal="center" vertical="center" wrapText="1"/>
    </xf>
    <xf numFmtId="4" fontId="14" fillId="34" borderId="6" xfId="0" applyNumberFormat="1" applyFont="1" applyFill="1" applyBorder="1" applyAlignment="1">
      <alignment horizontal="center" vertical="center"/>
    </xf>
    <xf numFmtId="0" fontId="15" fillId="35" borderId="7" xfId="0" applyFont="1" applyFill="1" applyBorder="1" applyAlignment="1">
      <alignment horizontal="left" vertical="center"/>
    </xf>
    <xf numFmtId="0" fontId="15" fillId="35" borderId="10" xfId="0" applyFont="1" applyFill="1" applyBorder="1" applyAlignment="1">
      <alignment horizontal="left" vertical="center"/>
    </xf>
    <xf numFmtId="0" fontId="25" fillId="0" borderId="3" xfId="0" applyFont="1" applyBorder="1" applyAlignment="1">
      <alignment horizontal="center" vertical="center"/>
    </xf>
    <xf numFmtId="43" fontId="48" fillId="0" borderId="3" xfId="42" applyFont="1" applyBorder="1" applyAlignment="1">
      <alignment vertical="center"/>
    </xf>
    <xf numFmtId="0" fontId="25" fillId="0" borderId="3" xfId="0" applyFont="1" applyBorder="1" applyAlignment="1">
      <alignment horizontal="center" vertical="center" wrapText="1"/>
    </xf>
    <xf numFmtId="169" fontId="25" fillId="0" borderId="3" xfId="42" applyNumberFormat="1" applyFont="1" applyBorder="1" applyAlignment="1">
      <alignment vertical="center"/>
    </xf>
    <xf numFmtId="0" fontId="25" fillId="0" borderId="2" xfId="0" applyFont="1" applyBorder="1" applyAlignment="1">
      <alignment horizontal="center" vertical="center" wrapText="1"/>
    </xf>
    <xf numFmtId="2" fontId="48" fillId="0" borderId="3" xfId="42" applyNumberFormat="1" applyFont="1" applyBorder="1" applyAlignment="1">
      <alignment vertical="center"/>
    </xf>
    <xf numFmtId="2" fontId="25" fillId="0" borderId="2" xfId="42" applyNumberFormat="1" applyFont="1" applyBorder="1" applyAlignment="1">
      <alignment vertical="center"/>
    </xf>
    <xf numFmtId="43" fontId="48" fillId="0" borderId="3" xfId="42" applyFont="1" applyBorder="1" applyAlignment="1">
      <alignment horizontal="right" vertical="center"/>
    </xf>
    <xf numFmtId="2" fontId="48" fillId="0" borderId="3" xfId="42" applyNumberFormat="1" applyFont="1" applyBorder="1" applyAlignment="1">
      <alignment horizontal="right" vertical="center"/>
    </xf>
    <xf numFmtId="2" fontId="25" fillId="35" borderId="1" xfId="42" quotePrefix="1" applyNumberFormat="1" applyFont="1" applyFill="1" applyBorder="1" applyAlignment="1">
      <alignment horizontal="right" vertical="center"/>
    </xf>
    <xf numFmtId="2" fontId="25" fillId="35" borderId="1" xfId="42" applyNumberFormat="1" applyFont="1" applyFill="1" applyBorder="1" applyAlignment="1">
      <alignment horizontal="right" vertical="center"/>
    </xf>
    <xf numFmtId="2" fontId="48" fillId="35" borderId="1" xfId="42" applyNumberFormat="1" applyFont="1" applyFill="1" applyBorder="1" applyAlignment="1">
      <alignment horizontal="right" vertical="center"/>
    </xf>
    <xf numFmtId="0" fontId="48" fillId="35" borderId="1" xfId="0" quotePrefix="1" applyFont="1" applyFill="1" applyBorder="1" applyAlignment="1">
      <alignment horizontal="right" vertical="center" wrapText="1"/>
    </xf>
    <xf numFmtId="43" fontId="48" fillId="35" borderId="1" xfId="42" quotePrefix="1" applyFont="1" applyFill="1" applyBorder="1" applyAlignment="1">
      <alignment horizontal="center" vertical="center"/>
    </xf>
    <xf numFmtId="43" fontId="48" fillId="35" borderId="1" xfId="42" quotePrefix="1" applyFont="1" applyFill="1" applyBorder="1" applyAlignment="1">
      <alignment horizontal="center" vertical="center" wrapText="1"/>
    </xf>
    <xf numFmtId="43" fontId="48" fillId="35" borderId="1" xfId="42" applyFont="1" applyFill="1" applyBorder="1" applyAlignment="1">
      <alignment horizontal="center" vertical="center" wrapText="1"/>
    </xf>
    <xf numFmtId="2" fontId="48" fillId="35" borderId="1" xfId="42" quotePrefix="1" applyNumberFormat="1" applyFont="1" applyFill="1" applyBorder="1" applyAlignment="1">
      <alignment horizontal="right" vertical="center" wrapText="1"/>
    </xf>
    <xf numFmtId="0" fontId="48" fillId="35" borderId="2" xfId="0" quotePrefix="1" applyFont="1" applyFill="1" applyBorder="1" applyAlignment="1">
      <alignment horizontal="right" vertical="center" wrapText="1"/>
    </xf>
    <xf numFmtId="43" fontId="48" fillId="35" borderId="0" xfId="42" quotePrefix="1" applyFont="1" applyFill="1" applyBorder="1" applyAlignment="1">
      <alignment horizontal="center" vertical="center"/>
    </xf>
    <xf numFmtId="43" fontId="48" fillId="35" borderId="12" xfId="42" quotePrefix="1" applyFont="1" applyFill="1" applyBorder="1" applyAlignment="1">
      <alignment horizontal="center" vertical="center" wrapText="1"/>
    </xf>
    <xf numFmtId="0" fontId="48" fillId="35" borderId="1" xfId="0" quotePrefix="1" applyFont="1" applyFill="1" applyBorder="1" applyAlignment="1">
      <alignment horizontal="right" wrapText="1"/>
    </xf>
    <xf numFmtId="43" fontId="48" fillId="35" borderId="1" xfId="0" applyNumberFormat="1" applyFont="1" applyFill="1" applyBorder="1" applyAlignment="1">
      <alignment vertical="center"/>
    </xf>
    <xf numFmtId="0" fontId="48" fillId="35" borderId="1" xfId="0" applyFont="1" applyFill="1" applyBorder="1" applyAlignment="1">
      <alignment vertical="center"/>
    </xf>
    <xf numFmtId="0" fontId="48" fillId="35" borderId="1" xfId="0" applyFont="1" applyFill="1" applyBorder="1" applyAlignment="1">
      <alignment horizontal="left" vertical="center"/>
    </xf>
    <xf numFmtId="2" fontId="48" fillId="35" borderId="12" xfId="42" applyNumberFormat="1" applyFont="1" applyFill="1" applyBorder="1" applyAlignment="1">
      <alignment horizontal="right" vertical="center"/>
    </xf>
    <xf numFmtId="0" fontId="48" fillId="35" borderId="1" xfId="0" quotePrefix="1" applyFont="1" applyFill="1" applyBorder="1" applyAlignment="1">
      <alignment horizontal="center" vertical="center" wrapText="1"/>
    </xf>
    <xf numFmtId="0" fontId="48" fillId="35" borderId="1" xfId="0" applyFont="1" applyFill="1" applyBorder="1" applyAlignment="1">
      <alignment horizontal="center" vertical="center" wrapText="1"/>
    </xf>
    <xf numFmtId="0" fontId="48" fillId="35" borderId="2" xfId="0" quotePrefix="1" applyFont="1" applyFill="1" applyBorder="1" applyAlignment="1">
      <alignment horizontal="center" vertical="center"/>
    </xf>
    <xf numFmtId="0" fontId="48" fillId="35" borderId="2" xfId="0" quotePrefix="1" applyFont="1" applyFill="1" applyBorder="1" applyAlignment="1">
      <alignment horizontal="center" vertical="center" wrapText="1"/>
    </xf>
    <xf numFmtId="0" fontId="48" fillId="35" borderId="12" xfId="0" quotePrefix="1" applyFont="1" applyFill="1" applyBorder="1" applyAlignment="1">
      <alignment horizontal="center" vertical="center" wrapText="1"/>
    </xf>
    <xf numFmtId="0" fontId="48" fillId="35" borderId="1" xfId="97" applyFont="1" applyFill="1" applyBorder="1" applyAlignment="1">
      <alignment vertical="center"/>
    </xf>
    <xf numFmtId="0" fontId="25" fillId="35" borderId="2" xfId="0" quotePrefix="1" applyFont="1" applyFill="1" applyBorder="1" applyAlignment="1">
      <alignment horizontal="center" vertical="center" wrapText="1"/>
    </xf>
    <xf numFmtId="0" fontId="48" fillId="35" borderId="1" xfId="0" quotePrefix="1" applyFont="1" applyFill="1" applyBorder="1" applyAlignment="1">
      <alignment horizontal="center" wrapText="1"/>
    </xf>
    <xf numFmtId="0" fontId="48" fillId="35" borderId="2" xfId="0" quotePrefix="1" applyFont="1" applyFill="1" applyBorder="1" applyAlignment="1">
      <alignment horizontal="center" wrapText="1"/>
    </xf>
    <xf numFmtId="2" fontId="48" fillId="35" borderId="1" xfId="42" quotePrefix="1" applyNumberFormat="1" applyFont="1" applyFill="1" applyBorder="1" applyAlignment="1">
      <alignment horizontal="right" vertical="center"/>
    </xf>
    <xf numFmtId="2" fontId="48" fillId="35" borderId="2" xfId="42" quotePrefix="1" applyNumberFormat="1" applyFont="1" applyFill="1" applyBorder="1" applyAlignment="1">
      <alignment horizontal="right" vertical="center"/>
    </xf>
    <xf numFmtId="2" fontId="48" fillId="35" borderId="1" xfId="42" applyNumberFormat="1" applyFont="1" applyFill="1" applyBorder="1" applyAlignment="1">
      <alignment horizontal="right" vertical="center" wrapText="1"/>
    </xf>
    <xf numFmtId="2" fontId="48" fillId="35" borderId="2" xfId="42" quotePrefix="1" applyNumberFormat="1" applyFont="1" applyFill="1" applyBorder="1" applyAlignment="1">
      <alignment horizontal="right" vertical="center" wrapText="1"/>
    </xf>
    <xf numFmtId="2" fontId="48" fillId="35" borderId="1" xfId="97" applyNumberFormat="1" applyFont="1" applyFill="1" applyBorder="1" applyAlignment="1">
      <alignment horizontal="right" vertical="center"/>
    </xf>
    <xf numFmtId="0" fontId="25" fillId="0" borderId="1" xfId="97" quotePrefix="1" applyFont="1" applyFill="1" applyBorder="1" applyAlignment="1">
      <alignment horizontal="center" vertical="center"/>
    </xf>
    <xf numFmtId="2" fontId="25" fillId="35" borderId="1" xfId="97" quotePrefix="1" applyNumberFormat="1" applyFont="1" applyFill="1" applyBorder="1" applyAlignment="1">
      <alignment horizontal="right" vertical="center"/>
    </xf>
    <xf numFmtId="0" fontId="25" fillId="0" borderId="2" xfId="0" applyFont="1" applyFill="1" applyBorder="1" applyAlignment="1">
      <alignment horizontal="center" vertical="center"/>
    </xf>
    <xf numFmtId="0" fontId="48" fillId="0" borderId="1" xfId="0" applyFont="1" applyFill="1" applyBorder="1" applyAlignment="1">
      <alignment vertical="center"/>
    </xf>
    <xf numFmtId="0" fontId="48" fillId="0" borderId="1" xfId="97" applyFont="1" applyFill="1" applyBorder="1" applyAlignment="1">
      <alignment vertical="center"/>
    </xf>
    <xf numFmtId="0" fontId="48" fillId="0" borderId="1" xfId="97" quotePrefix="1" applyFont="1" applyFill="1" applyBorder="1" applyAlignment="1">
      <alignment horizontal="center" vertical="center"/>
    </xf>
    <xf numFmtId="0" fontId="48" fillId="0" borderId="1" xfId="0" quotePrefix="1" applyFont="1" applyFill="1" applyBorder="1" applyAlignment="1">
      <alignment horizontal="center" vertical="center" wrapText="1"/>
    </xf>
    <xf numFmtId="2" fontId="48" fillId="35" borderId="1" xfId="97" quotePrefix="1" applyNumberFormat="1" applyFont="1" applyFill="1" applyBorder="1" applyAlignment="1">
      <alignment horizontal="right" vertical="center"/>
    </xf>
    <xf numFmtId="0" fontId="48" fillId="0" borderId="12" xfId="0" applyFont="1" applyFill="1" applyBorder="1" applyAlignment="1">
      <alignment horizontal="center" vertical="center"/>
    </xf>
    <xf numFmtId="165" fontId="48" fillId="35" borderId="1" xfId="42" applyNumberFormat="1" applyFont="1" applyFill="1" applyBorder="1" applyAlignment="1">
      <alignment vertical="center"/>
    </xf>
    <xf numFmtId="0" fontId="48" fillId="0" borderId="2" xfId="0" applyFont="1" applyFill="1" applyBorder="1" applyAlignment="1">
      <alignment vertical="center"/>
    </xf>
    <xf numFmtId="0" fontId="48" fillId="0" borderId="2" xfId="0" applyFont="1" applyFill="1" applyBorder="1" applyAlignment="1">
      <alignment horizontal="center" vertical="center"/>
    </xf>
    <xf numFmtId="165" fontId="48" fillId="35" borderId="2" xfId="42" applyNumberFormat="1" applyFont="1" applyFill="1" applyBorder="1" applyAlignment="1">
      <alignment vertical="center"/>
    </xf>
    <xf numFmtId="0" fontId="48" fillId="35" borderId="2" xfId="97" applyFont="1" applyFill="1" applyBorder="1" applyAlignment="1">
      <alignment vertical="center"/>
    </xf>
    <xf numFmtId="0" fontId="48" fillId="0" borderId="2" xfId="97" applyFont="1" applyFill="1" applyBorder="1" applyAlignment="1">
      <alignment vertical="center"/>
    </xf>
    <xf numFmtId="4" fontId="25" fillId="0" borderId="1" xfId="42" applyNumberFormat="1" applyFont="1" applyFill="1" applyBorder="1" applyAlignment="1">
      <alignment horizontal="right" vertical="center"/>
    </xf>
    <xf numFmtId="0" fontId="25" fillId="0" borderId="1" xfId="97" quotePrefix="1" applyFont="1" applyFill="1" applyBorder="1" applyAlignment="1">
      <alignment horizontal="center" vertical="top"/>
    </xf>
    <xf numFmtId="4" fontId="48" fillId="0" borderId="1" xfId="42" applyNumberFormat="1" applyFont="1" applyFill="1" applyBorder="1" applyAlignment="1">
      <alignment horizontal="right" vertical="center"/>
    </xf>
    <xf numFmtId="4" fontId="48" fillId="35" borderId="1" xfId="42" applyNumberFormat="1" applyFont="1" applyFill="1" applyBorder="1" applyAlignment="1">
      <alignment horizontal="right" vertical="center"/>
    </xf>
    <xf numFmtId="0" fontId="48" fillId="0" borderId="1" xfId="97" applyFont="1" applyFill="1" applyBorder="1" applyAlignment="1">
      <alignment vertical="top"/>
    </xf>
    <xf numFmtId="4" fontId="25" fillId="0" borderId="2" xfId="42" applyNumberFormat="1" applyFont="1" applyFill="1" applyBorder="1" applyAlignment="1">
      <alignment horizontal="right" vertical="center"/>
    </xf>
    <xf numFmtId="4" fontId="25" fillId="0" borderId="2" xfId="42" applyNumberFormat="1" applyFont="1" applyFill="1" applyBorder="1" applyAlignment="1">
      <alignment horizontal="right" vertical="top"/>
    </xf>
    <xf numFmtId="0" fontId="48" fillId="0" borderId="2" xfId="97" applyFont="1" applyFill="1" applyBorder="1" applyAlignment="1">
      <alignment vertical="top"/>
    </xf>
    <xf numFmtId="2" fontId="25" fillId="0" borderId="1" xfId="97" quotePrefix="1" applyNumberFormat="1" applyFont="1" applyFill="1" applyBorder="1" applyAlignment="1">
      <alignment horizontal="center"/>
    </xf>
    <xf numFmtId="0" fontId="48" fillId="35" borderId="1" xfId="97" quotePrefix="1" applyFont="1" applyFill="1" applyBorder="1" applyAlignment="1">
      <alignment horizontal="center" vertical="center"/>
    </xf>
    <xf numFmtId="4" fontId="25" fillId="35" borderId="1" xfId="42" applyNumberFormat="1" applyFont="1" applyFill="1" applyBorder="1" applyAlignment="1">
      <alignment horizontal="right" vertical="center"/>
    </xf>
    <xf numFmtId="0" fontId="48" fillId="35" borderId="12" xfId="0" applyFont="1" applyFill="1" applyBorder="1" applyAlignment="1">
      <alignment horizontal="center" vertical="center" wrapText="1"/>
    </xf>
    <xf numFmtId="0" fontId="48" fillId="35" borderId="1" xfId="97" applyFont="1" applyFill="1" applyBorder="1" applyAlignment="1">
      <alignment horizontal="right" vertical="center"/>
    </xf>
    <xf numFmtId="0" fontId="48" fillId="35" borderId="1" xfId="97" quotePrefix="1" applyFont="1" applyFill="1" applyBorder="1" applyAlignment="1">
      <alignment horizontal="right" vertical="center"/>
    </xf>
    <xf numFmtId="2" fontId="48" fillId="35" borderId="1" xfId="0" quotePrefix="1" applyNumberFormat="1" applyFont="1" applyFill="1" applyBorder="1" applyAlignment="1">
      <alignment horizontal="right" vertical="center" wrapText="1"/>
    </xf>
    <xf numFmtId="0" fontId="48" fillId="35" borderId="2" xfId="0" applyFont="1" applyFill="1" applyBorder="1" applyAlignment="1">
      <alignment vertical="center"/>
    </xf>
    <xf numFmtId="4" fontId="48" fillId="35" borderId="2" xfId="42" applyNumberFormat="1" applyFont="1" applyFill="1" applyBorder="1" applyAlignment="1">
      <alignment horizontal="right" vertical="center"/>
    </xf>
    <xf numFmtId="2" fontId="48" fillId="35" borderId="2" xfId="97" quotePrefix="1" applyNumberFormat="1" applyFont="1" applyFill="1" applyBorder="1" applyAlignment="1">
      <alignment horizontal="right" vertical="center"/>
    </xf>
    <xf numFmtId="4" fontId="25" fillId="35" borderId="2" xfId="42" applyNumberFormat="1" applyFont="1" applyFill="1" applyBorder="1" applyAlignment="1">
      <alignment horizontal="right" vertical="center"/>
    </xf>
    <xf numFmtId="165" fontId="48" fillId="35" borderId="2" xfId="42" applyNumberFormat="1" applyFont="1" applyFill="1" applyBorder="1" applyAlignment="1">
      <alignment horizontal="right" vertical="center"/>
    </xf>
    <xf numFmtId="0" fontId="48" fillId="35" borderId="2" xfId="97" applyFont="1" applyFill="1" applyBorder="1" applyAlignment="1">
      <alignment horizontal="right" vertical="center"/>
    </xf>
    <xf numFmtId="43" fontId="48" fillId="0" borderId="1" xfId="42" applyFont="1" applyFill="1" applyBorder="1" applyAlignment="1">
      <alignment horizontal="right" vertical="center"/>
    </xf>
    <xf numFmtId="0" fontId="48" fillId="0" borderId="12" xfId="0" quotePrefix="1" applyFont="1" applyFill="1" applyBorder="1" applyAlignment="1">
      <alignment horizontal="center" vertical="center" wrapText="1"/>
    </xf>
    <xf numFmtId="0" fontId="48" fillId="0" borderId="1" xfId="0" quotePrefix="1" applyFont="1" applyFill="1" applyBorder="1" applyAlignment="1">
      <alignment horizontal="center" wrapText="1"/>
    </xf>
    <xf numFmtId="0" fontId="48" fillId="0" borderId="2" xfId="0" applyFont="1" applyFill="1" applyBorder="1" applyAlignment="1"/>
    <xf numFmtId="165" fontId="48" fillId="35" borderId="2" xfId="42" applyNumberFormat="1" applyFont="1" applyFill="1" applyBorder="1" applyAlignment="1"/>
    <xf numFmtId="0" fontId="48" fillId="35" borderId="2" xfId="97" applyFont="1" applyFill="1" applyBorder="1" applyAlignment="1"/>
    <xf numFmtId="2" fontId="48" fillId="35" borderId="1" xfId="97" quotePrefix="1" applyNumberFormat="1" applyFont="1" applyFill="1" applyBorder="1" applyAlignment="1">
      <alignment horizontal="right" vertical="top"/>
    </xf>
    <xf numFmtId="0" fontId="25" fillId="35" borderId="1" xfId="97" quotePrefix="1" applyFont="1" applyFill="1" applyBorder="1" applyAlignment="1">
      <alignment horizontal="center" vertical="center"/>
    </xf>
    <xf numFmtId="43" fontId="48" fillId="0" borderId="1" xfId="42" applyFont="1" applyFill="1" applyBorder="1" applyAlignment="1">
      <alignment vertical="center"/>
    </xf>
    <xf numFmtId="165" fontId="48" fillId="0" borderId="1" xfId="47" applyNumberFormat="1" applyFont="1" applyFill="1" applyBorder="1" applyAlignment="1"/>
    <xf numFmtId="0" fontId="48" fillId="0" borderId="1" xfId="97" quotePrefix="1" applyFont="1" applyFill="1" applyBorder="1" applyAlignment="1">
      <alignment horizontal="center"/>
    </xf>
    <xf numFmtId="165" fontId="48" fillId="35" borderId="1" xfId="47" applyNumberFormat="1" applyFont="1" applyFill="1" applyBorder="1" applyAlignment="1"/>
    <xf numFmtId="0" fontId="48" fillId="35" borderId="1" xfId="97" quotePrefix="1" applyFont="1" applyFill="1" applyBorder="1" applyAlignment="1">
      <alignment horizontal="center"/>
    </xf>
    <xf numFmtId="0" fontId="48" fillId="0" borderId="2" xfId="97" applyFont="1" applyFill="1" applyBorder="1" applyAlignment="1"/>
    <xf numFmtId="2" fontId="48" fillId="35" borderId="1" xfId="0" quotePrefix="1" applyNumberFormat="1" applyFont="1" applyFill="1" applyBorder="1" applyAlignment="1">
      <alignment horizontal="center" wrapText="1"/>
    </xf>
    <xf numFmtId="2" fontId="48" fillId="35" borderId="1" xfId="97" quotePrefix="1" applyNumberFormat="1" applyFont="1" applyFill="1" applyBorder="1" applyAlignment="1">
      <alignment horizontal="center"/>
    </xf>
    <xf numFmtId="2" fontId="48" fillId="35" borderId="1" xfId="97" applyNumberFormat="1" applyFont="1" applyFill="1" applyBorder="1" applyAlignment="1"/>
    <xf numFmtId="2" fontId="48" fillId="35" borderId="1" xfId="42" applyNumberFormat="1" applyFont="1" applyFill="1" applyBorder="1" applyAlignment="1"/>
    <xf numFmtId="4" fontId="25" fillId="35" borderId="1" xfId="97" quotePrefix="1" applyNumberFormat="1" applyFont="1" applyFill="1" applyBorder="1" applyAlignment="1">
      <alignment horizontal="right" vertical="center"/>
    </xf>
    <xf numFmtId="43" fontId="48" fillId="35" borderId="1" xfId="47" applyFont="1" applyFill="1" applyBorder="1" applyAlignment="1">
      <alignment vertical="center"/>
    </xf>
    <xf numFmtId="164" fontId="48" fillId="35" borderId="1" xfId="47" applyNumberFormat="1" applyFont="1" applyFill="1" applyBorder="1" applyAlignment="1">
      <alignment vertical="center"/>
    </xf>
    <xf numFmtId="2" fontId="25" fillId="35" borderId="2" xfId="97" quotePrefix="1" applyNumberFormat="1" applyFont="1" applyFill="1" applyBorder="1" applyAlignment="1">
      <alignment horizontal="right" vertical="center"/>
    </xf>
    <xf numFmtId="0" fontId="48" fillId="35" borderId="1" xfId="0" quotePrefix="1" applyFont="1" applyFill="1" applyBorder="1" applyAlignment="1">
      <alignment vertical="center" wrapText="1"/>
    </xf>
    <xf numFmtId="2" fontId="25" fillId="35" borderId="1" xfId="97" quotePrefix="1" applyNumberFormat="1" applyFont="1" applyFill="1" applyBorder="1" applyAlignment="1">
      <alignment horizontal="center" vertical="center"/>
    </xf>
    <xf numFmtId="2" fontId="48" fillId="35" borderId="1" xfId="47" applyNumberFormat="1" applyFont="1" applyFill="1" applyBorder="1" applyAlignment="1">
      <alignment vertical="center"/>
    </xf>
    <xf numFmtId="2" fontId="48" fillId="35" borderId="1" xfId="47" applyNumberFormat="1" applyFont="1" applyFill="1" applyBorder="1" applyAlignment="1">
      <alignment horizontal="right" vertical="center"/>
    </xf>
    <xf numFmtId="2" fontId="25" fillId="35" borderId="1" xfId="47" applyNumberFormat="1" applyFont="1" applyFill="1" applyBorder="1" applyAlignment="1">
      <alignment horizontal="right" vertical="center"/>
    </xf>
    <xf numFmtId="4" fontId="48" fillId="35" borderId="1" xfId="97" applyNumberFormat="1" applyFont="1" applyFill="1" applyBorder="1" applyAlignment="1">
      <alignment horizontal="right" vertical="center"/>
    </xf>
    <xf numFmtId="0" fontId="48" fillId="35" borderId="13" xfId="0" applyFont="1" applyFill="1" applyBorder="1" applyAlignment="1">
      <alignment horizontal="center" vertical="center"/>
    </xf>
    <xf numFmtId="0" fontId="48" fillId="0" borderId="6"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35" borderId="1" xfId="97" quotePrefix="1" applyFont="1" applyFill="1" applyBorder="1" applyAlignment="1">
      <alignment horizontal="center" vertical="center" wrapText="1"/>
    </xf>
    <xf numFmtId="0" fontId="48" fillId="0" borderId="1" xfId="97" quotePrefix="1" applyFont="1" applyFill="1" applyBorder="1" applyAlignment="1">
      <alignment horizontal="center" vertical="center" wrapText="1"/>
    </xf>
    <xf numFmtId="0" fontId="48" fillId="0" borderId="1" xfId="0" applyFont="1" applyFill="1" applyBorder="1" applyAlignment="1">
      <alignment vertical="center" wrapText="1"/>
    </xf>
    <xf numFmtId="165" fontId="48" fillId="0" borderId="1" xfId="47" applyNumberFormat="1" applyFont="1" applyFill="1" applyBorder="1" applyAlignment="1">
      <alignment vertical="center" wrapText="1"/>
    </xf>
    <xf numFmtId="0" fontId="48" fillId="35" borderId="1" xfId="0" applyFont="1" applyFill="1" applyBorder="1" applyAlignment="1">
      <alignment vertical="center" wrapText="1"/>
    </xf>
    <xf numFmtId="0" fontId="48" fillId="35" borderId="1" xfId="97" applyFont="1" applyFill="1" applyBorder="1" applyAlignment="1">
      <alignment vertical="center" wrapText="1"/>
    </xf>
    <xf numFmtId="165" fontId="48" fillId="35" borderId="1" xfId="42" applyNumberFormat="1" applyFont="1" applyFill="1" applyBorder="1" applyAlignment="1">
      <alignment vertical="center" wrapText="1"/>
    </xf>
    <xf numFmtId="0" fontId="48" fillId="0" borderId="1" xfId="97" applyFont="1" applyFill="1" applyBorder="1" applyAlignment="1">
      <alignment vertical="center" wrapText="1"/>
    </xf>
    <xf numFmtId="165" fontId="48" fillId="35" borderId="2" xfId="42" applyNumberFormat="1" applyFont="1" applyFill="1" applyBorder="1" applyAlignment="1">
      <alignment vertical="center" wrapText="1"/>
    </xf>
    <xf numFmtId="0" fontId="48" fillId="35" borderId="2" xfId="97" applyFont="1" applyFill="1" applyBorder="1" applyAlignment="1">
      <alignment vertical="center" wrapText="1"/>
    </xf>
    <xf numFmtId="0" fontId="25" fillId="35" borderId="1" xfId="0" quotePrefix="1" applyFont="1" applyFill="1" applyBorder="1" applyAlignment="1">
      <alignment vertical="center" wrapText="1"/>
    </xf>
    <xf numFmtId="0" fontId="25" fillId="0" borderId="1" xfId="97" quotePrefix="1" applyFont="1" applyFill="1" applyBorder="1" applyAlignment="1">
      <alignment vertical="center" wrapText="1"/>
    </xf>
    <xf numFmtId="4" fontId="25" fillId="0" borderId="1" xfId="42" applyNumberFormat="1" applyFont="1" applyFill="1" applyBorder="1" applyAlignment="1">
      <alignment vertical="center" wrapText="1"/>
    </xf>
    <xf numFmtId="4" fontId="48" fillId="0" borderId="1" xfId="42" applyNumberFormat="1" applyFont="1" applyFill="1" applyBorder="1" applyAlignment="1">
      <alignment vertical="center" wrapText="1"/>
    </xf>
    <xf numFmtId="0" fontId="25" fillId="35" borderId="2" xfId="0" quotePrefix="1" applyFont="1" applyFill="1" applyBorder="1" applyAlignment="1">
      <alignment vertical="center" wrapText="1"/>
    </xf>
    <xf numFmtId="0" fontId="48" fillId="0" borderId="1" xfId="97" quotePrefix="1" applyFont="1" applyFill="1" applyBorder="1" applyAlignment="1">
      <alignment vertical="center" wrapText="1"/>
    </xf>
    <xf numFmtId="0" fontId="48" fillId="0" borderId="1" xfId="0" quotePrefix="1" applyFont="1" applyFill="1" applyBorder="1" applyAlignment="1">
      <alignment vertical="center" wrapText="1"/>
    </xf>
    <xf numFmtId="2" fontId="48" fillId="35" borderId="1" xfId="0" quotePrefix="1" applyNumberFormat="1" applyFont="1" applyFill="1" applyBorder="1" applyAlignment="1">
      <alignment vertical="center" wrapText="1"/>
    </xf>
    <xf numFmtId="0" fontId="15" fillId="0" borderId="0" xfId="0" applyFont="1"/>
    <xf numFmtId="2" fontId="14" fillId="36" borderId="3" xfId="42" applyNumberFormat="1" applyFont="1" applyFill="1" applyBorder="1" applyAlignment="1">
      <alignment horizontal="center" vertical="center" wrapText="1"/>
    </xf>
    <xf numFmtId="49" fontId="14" fillId="36" borderId="4" xfId="0" quotePrefix="1" applyNumberFormat="1" applyFont="1" applyFill="1" applyBorder="1" applyAlignment="1">
      <alignment horizontal="left" vertical="center" wrapText="1"/>
    </xf>
    <xf numFmtId="0" fontId="11" fillId="0" borderId="0" xfId="66" applyFont="1"/>
    <xf numFmtId="0" fontId="11" fillId="0" borderId="0" xfId="66" applyFont="1" applyFill="1"/>
    <xf numFmtId="0" fontId="12" fillId="0" borderId="7" xfId="66" applyFont="1" applyFill="1" applyBorder="1" applyAlignment="1">
      <alignment horizontal="center" vertical="center" wrapText="1"/>
    </xf>
    <xf numFmtId="0" fontId="14" fillId="0" borderId="4" xfId="66" applyFont="1" applyBorder="1" applyAlignment="1">
      <alignment vertical="center"/>
    </xf>
    <xf numFmtId="0" fontId="14" fillId="0" borderId="7" xfId="66" applyFont="1" applyFill="1" applyBorder="1" applyAlignment="1">
      <alignment vertical="center" wrapText="1"/>
    </xf>
    <xf numFmtId="0" fontId="14" fillId="0" borderId="10" xfId="66" applyFont="1" applyFill="1" applyBorder="1" applyAlignment="1">
      <alignment vertical="center" wrapText="1"/>
    </xf>
    <xf numFmtId="0" fontId="16" fillId="36" borderId="10" xfId="66" applyFont="1" applyFill="1" applyBorder="1" applyAlignment="1">
      <alignment horizontal="center" vertical="center" wrapText="1"/>
    </xf>
    <xf numFmtId="0" fontId="16" fillId="34" borderId="10" xfId="66" applyFont="1" applyFill="1" applyBorder="1" applyAlignment="1">
      <alignment horizontal="center" vertical="center" wrapText="1"/>
    </xf>
    <xf numFmtId="49" fontId="14" fillId="36" borderId="2" xfId="66" applyNumberFormat="1" applyFont="1" applyFill="1" applyBorder="1" applyAlignment="1">
      <alignment horizontal="center" vertical="center" wrapText="1"/>
    </xf>
    <xf numFmtId="49" fontId="14" fillId="36" borderId="4" xfId="66" applyNumberFormat="1" applyFont="1" applyFill="1" applyBorder="1" applyAlignment="1">
      <alignment horizontal="left" vertical="center" wrapText="1"/>
    </xf>
    <xf numFmtId="0" fontId="11" fillId="36" borderId="0" xfId="66" applyFont="1" applyFill="1" applyAlignment="1">
      <alignment horizontal="center"/>
    </xf>
    <xf numFmtId="49" fontId="14" fillId="36" borderId="3" xfId="66" applyNumberFormat="1" applyFont="1" applyFill="1" applyBorder="1" applyAlignment="1">
      <alignment horizontal="center" vertical="center" wrapText="1"/>
    </xf>
    <xf numFmtId="49" fontId="14" fillId="36" borderId="3" xfId="66" applyNumberFormat="1" applyFont="1" applyFill="1" applyBorder="1" applyAlignment="1">
      <alignment horizontal="center" vertical="top" wrapText="1"/>
    </xf>
    <xf numFmtId="49" fontId="14" fillId="36" borderId="4" xfId="66" applyNumberFormat="1" applyFont="1" applyFill="1" applyBorder="1" applyAlignment="1">
      <alignment horizontal="left" vertical="top" wrapText="1"/>
    </xf>
    <xf numFmtId="0" fontId="11" fillId="0" borderId="0" xfId="66" applyFont="1" applyFill="1" applyAlignment="1">
      <alignment horizontal="center"/>
    </xf>
    <xf numFmtId="49" fontId="14" fillId="36" borderId="2" xfId="66" applyNumberFormat="1" applyFont="1" applyFill="1" applyBorder="1" applyAlignment="1">
      <alignment horizontal="center" vertical="top" wrapText="1"/>
    </xf>
    <xf numFmtId="0" fontId="14" fillId="0" borderId="0" xfId="66" applyFont="1" applyFill="1" applyAlignment="1">
      <alignment vertical="center" wrapText="1"/>
    </xf>
    <xf numFmtId="0" fontId="13" fillId="0" borderId="0" xfId="66" applyFont="1" applyFill="1"/>
    <xf numFmtId="0" fontId="11" fillId="35" borderId="0" xfId="66" applyFont="1" applyFill="1"/>
    <xf numFmtId="0" fontId="11" fillId="38" borderId="0" xfId="66" applyFont="1" applyFill="1"/>
    <xf numFmtId="49" fontId="14" fillId="36" borderId="3" xfId="66" applyNumberFormat="1" applyFont="1" applyFill="1" applyBorder="1" applyAlignment="1">
      <alignment horizontal="left" vertical="center" wrapText="1"/>
    </xf>
    <xf numFmtId="43" fontId="11" fillId="0" borderId="0" xfId="66" applyNumberFormat="1" applyFont="1" applyFill="1"/>
    <xf numFmtId="0" fontId="11" fillId="35" borderId="0" xfId="66" applyFont="1" applyFill="1" applyAlignment="1">
      <alignment horizontal="center"/>
    </xf>
    <xf numFmtId="0" fontId="16" fillId="34" borderId="6" xfId="66" applyFont="1" applyFill="1" applyBorder="1" applyAlignment="1">
      <alignment horizontal="center" vertical="center" wrapText="1"/>
    </xf>
    <xf numFmtId="43" fontId="16" fillId="34" borderId="6" xfId="42" applyFont="1" applyFill="1" applyBorder="1" applyAlignment="1">
      <alignment horizontal="center" vertical="center" wrapText="1"/>
    </xf>
    <xf numFmtId="0" fontId="16" fillId="0" borderId="0" xfId="66" applyFont="1"/>
    <xf numFmtId="0" fontId="14" fillId="0" borderId="0" xfId="66" applyFont="1" applyAlignment="1">
      <alignment horizontal="left" vertical="top"/>
    </xf>
    <xf numFmtId="0" fontId="15" fillId="0" borderId="0" xfId="66" applyFont="1" applyAlignment="1">
      <alignment horizontal="left" vertical="top" indent="9"/>
    </xf>
    <xf numFmtId="0" fontId="14" fillId="0" borderId="7" xfId="66" applyFont="1" applyBorder="1" applyAlignment="1">
      <alignment vertical="center"/>
    </xf>
    <xf numFmtId="0" fontId="14" fillId="0" borderId="10" xfId="66" applyFont="1" applyBorder="1" applyAlignment="1">
      <alignment vertical="center"/>
    </xf>
    <xf numFmtId="0" fontId="17" fillId="0" borderId="0" xfId="66" applyFont="1"/>
    <xf numFmtId="0" fontId="16" fillId="0" borderId="3" xfId="66" applyFont="1" applyBorder="1" applyAlignment="1">
      <alignment horizontal="center" vertical="center"/>
    </xf>
    <xf numFmtId="0" fontId="16" fillId="0" borderId="3" xfId="66" applyFont="1" applyBorder="1" applyAlignment="1">
      <alignment horizontal="center" vertical="center" wrapText="1"/>
    </xf>
    <xf numFmtId="0" fontId="16" fillId="0" borderId="1" xfId="66" quotePrefix="1" applyFont="1" applyBorder="1" applyAlignment="1">
      <alignment horizontal="center" vertical="center"/>
    </xf>
    <xf numFmtId="0" fontId="16" fillId="34" borderId="6" xfId="66" applyFont="1" applyFill="1" applyBorder="1" applyAlignment="1">
      <alignment horizontal="justify" vertical="center" wrapText="1"/>
    </xf>
    <xf numFmtId="0" fontId="16" fillId="34" borderId="2" xfId="66" applyFont="1" applyFill="1" applyBorder="1" applyAlignment="1">
      <alignment horizontal="justify" vertical="center" wrapText="1"/>
    </xf>
    <xf numFmtId="0" fontId="16" fillId="0" borderId="3" xfId="66" applyFont="1" applyBorder="1" applyAlignment="1">
      <alignment vertical="center" wrapText="1"/>
    </xf>
    <xf numFmtId="0" fontId="18" fillId="0" borderId="3" xfId="66" applyFont="1" applyBorder="1" applyAlignment="1">
      <alignment vertical="center"/>
    </xf>
    <xf numFmtId="0" fontId="18" fillId="0" borderId="3" xfId="66" applyFont="1" applyBorder="1" applyAlignment="1">
      <alignment vertical="center" wrapText="1"/>
    </xf>
    <xf numFmtId="0" fontId="14" fillId="0" borderId="0" xfId="66" applyFont="1" applyAlignment="1">
      <alignment horizontal="center" vertical="top"/>
    </xf>
    <xf numFmtId="0" fontId="15" fillId="0" borderId="0" xfId="66" applyFont="1" applyAlignment="1">
      <alignment horizontal="center" vertical="top"/>
    </xf>
    <xf numFmtId="0" fontId="11" fillId="35" borderId="0" xfId="0" applyFont="1" applyFill="1" applyBorder="1"/>
    <xf numFmtId="0" fontId="15" fillId="35" borderId="0" xfId="0" applyFont="1" applyFill="1" applyBorder="1" applyAlignment="1">
      <alignment vertical="top"/>
    </xf>
    <xf numFmtId="0" fontId="15" fillId="35" borderId="0" xfId="0" applyFont="1" applyFill="1" applyBorder="1" applyAlignment="1">
      <alignment horizontal="center" vertical="center"/>
    </xf>
    <xf numFmtId="0" fontId="18" fillId="35" borderId="0" xfId="0" applyFont="1" applyFill="1" applyBorder="1" applyAlignment="1">
      <alignment vertical="top"/>
    </xf>
    <xf numFmtId="0" fontId="16" fillId="35" borderId="0" xfId="0" applyFont="1" applyFill="1" applyBorder="1" applyAlignment="1">
      <alignment horizontal="left" vertical="top" wrapText="1"/>
    </xf>
    <xf numFmtId="0" fontId="16" fillId="0" borderId="3" xfId="84" applyFont="1" applyBorder="1" applyAlignment="1">
      <alignment horizontal="justify" vertical="center" wrapText="1"/>
    </xf>
    <xf numFmtId="0" fontId="18" fillId="0" borderId="3" xfId="84" applyFont="1" applyBorder="1" applyAlignment="1">
      <alignment horizontal="center" vertical="center" wrapText="1"/>
    </xf>
    <xf numFmtId="0" fontId="18" fillId="0" borderId="3" xfId="84" applyFont="1" applyBorder="1" applyAlignment="1">
      <alignment horizontal="justify" vertical="center" wrapText="1"/>
    </xf>
    <xf numFmtId="0" fontId="18" fillId="0" borderId="3" xfId="84" applyFont="1" applyFill="1" applyBorder="1" applyAlignment="1">
      <alignment horizontal="center" vertical="center" wrapText="1"/>
    </xf>
    <xf numFmtId="0" fontId="18" fillId="0" borderId="3" xfId="84" quotePrefix="1" applyNumberFormat="1" applyFont="1" applyFill="1" applyBorder="1" applyAlignment="1">
      <alignment horizontal="center" vertical="center" wrapText="1"/>
    </xf>
    <xf numFmtId="43" fontId="14" fillId="36" borderId="2" xfId="47" applyFont="1" applyFill="1" applyBorder="1" applyAlignment="1">
      <alignment horizontal="center" vertical="center" wrapText="1"/>
    </xf>
    <xf numFmtId="0" fontId="16" fillId="36" borderId="10" xfId="66" applyFont="1" applyFill="1" applyBorder="1" applyAlignment="1">
      <alignment horizontal="center" vertical="center" wrapText="1"/>
    </xf>
    <xf numFmtId="0" fontId="48" fillId="0" borderId="12" xfId="0" applyFont="1" applyFill="1" applyBorder="1" applyAlignment="1">
      <alignment vertical="center" wrapText="1"/>
    </xf>
    <xf numFmtId="0" fontId="48" fillId="0" borderId="0" xfId="0" applyFont="1" applyFill="1" applyBorder="1" applyAlignment="1">
      <alignment vertical="center" wrapText="1"/>
    </xf>
    <xf numFmtId="0" fontId="16" fillId="0" borderId="13" xfId="0" quotePrefix="1" applyFont="1" applyBorder="1" applyAlignment="1">
      <alignment horizontal="justify" vertical="center"/>
    </xf>
    <xf numFmtId="0" fontId="47" fillId="0" borderId="0" xfId="66" applyFont="1" applyFill="1"/>
    <xf numFmtId="0" fontId="14" fillId="35" borderId="12" xfId="66" applyFont="1" applyFill="1" applyBorder="1" applyAlignment="1">
      <alignment horizontal="left" vertical="center" wrapText="1"/>
    </xf>
    <xf numFmtId="4" fontId="25" fillId="0" borderId="3" xfId="42" quotePrefix="1" applyNumberFormat="1" applyFont="1" applyBorder="1" applyAlignment="1">
      <alignment horizontal="center" vertical="center"/>
    </xf>
    <xf numFmtId="4" fontId="25" fillId="35" borderId="1" xfId="42" quotePrefix="1" applyNumberFormat="1" applyFont="1" applyFill="1" applyBorder="1" applyAlignment="1">
      <alignment horizontal="right" vertical="center"/>
    </xf>
    <xf numFmtId="4" fontId="48" fillId="35" borderId="12" xfId="42" applyNumberFormat="1" applyFont="1" applyFill="1" applyBorder="1" applyAlignment="1">
      <alignment horizontal="right" vertical="center"/>
    </xf>
    <xf numFmtId="4" fontId="48" fillId="35" borderId="13" xfId="42" applyNumberFormat="1" applyFont="1" applyFill="1" applyBorder="1" applyAlignment="1">
      <alignment horizontal="right" vertical="center"/>
    </xf>
    <xf numFmtId="4" fontId="27" fillId="35" borderId="3" xfId="42" applyNumberFormat="1" applyFont="1" applyFill="1" applyBorder="1" applyAlignment="1">
      <alignment horizontal="right"/>
    </xf>
    <xf numFmtId="4" fontId="48" fillId="35" borderId="1" xfId="42" quotePrefix="1" applyNumberFormat="1" applyFont="1" applyFill="1" applyBorder="1" applyAlignment="1">
      <alignment horizontal="right" vertical="center"/>
    </xf>
    <xf numFmtId="4" fontId="25" fillId="0" borderId="1" xfId="42" applyNumberFormat="1" applyFont="1" applyFill="1" applyBorder="1" applyAlignment="1">
      <alignment horizontal="right"/>
    </xf>
    <xf numFmtId="4" fontId="48" fillId="0" borderId="1" xfId="42" applyNumberFormat="1" applyFont="1" applyFill="1" applyBorder="1" applyAlignment="1">
      <alignment horizontal="right"/>
    </xf>
    <xf numFmtId="4" fontId="48" fillId="35" borderId="1" xfId="97" quotePrefix="1" applyNumberFormat="1" applyFont="1" applyFill="1" applyBorder="1" applyAlignment="1">
      <alignment horizontal="right" vertical="center"/>
    </xf>
    <xf numFmtId="4" fontId="48" fillId="35" borderId="1" xfId="47" applyNumberFormat="1" applyFont="1" applyFill="1" applyBorder="1" applyAlignment="1">
      <alignment horizontal="right" vertical="center"/>
    </xf>
    <xf numFmtId="0" fontId="48" fillId="0" borderId="1" xfId="0" applyFont="1" applyFill="1" applyBorder="1" applyAlignment="1">
      <alignment horizontal="center" vertical="center"/>
    </xf>
    <xf numFmtId="0" fontId="63" fillId="0" borderId="1" xfId="97" quotePrefix="1" applyFont="1" applyFill="1" applyBorder="1" applyAlignment="1">
      <alignment horizontal="center" vertical="center"/>
    </xf>
    <xf numFmtId="2" fontId="63" fillId="35" borderId="1" xfId="97" quotePrefix="1" applyNumberFormat="1" applyFont="1" applyFill="1" applyBorder="1" applyAlignment="1">
      <alignment horizontal="right" vertical="center"/>
    </xf>
    <xf numFmtId="4" fontId="63" fillId="0" borderId="1" xfId="42" applyNumberFormat="1" applyFont="1" applyFill="1" applyBorder="1" applyAlignment="1">
      <alignment horizontal="right" vertical="center"/>
    </xf>
    <xf numFmtId="4" fontId="64" fillId="0" borderId="1" xfId="42" applyNumberFormat="1" applyFont="1" applyFill="1" applyBorder="1" applyAlignment="1">
      <alignment horizontal="right" vertical="center"/>
    </xf>
    <xf numFmtId="0" fontId="25" fillId="35" borderId="2" xfId="0" applyFont="1" applyFill="1" applyBorder="1" applyAlignment="1">
      <alignment horizontal="center" vertical="center" wrapText="1"/>
    </xf>
    <xf numFmtId="4" fontId="14" fillId="36" borderId="3" xfId="42" applyNumberFormat="1" applyFont="1" applyFill="1" applyBorder="1" applyAlignment="1">
      <alignment horizontal="center" vertical="top" wrapText="1"/>
    </xf>
    <xf numFmtId="43" fontId="11" fillId="0" borderId="0" xfId="0" applyNumberFormat="1" applyFont="1" applyFill="1"/>
    <xf numFmtId="4" fontId="25" fillId="35" borderId="3" xfId="0" quotePrefix="1" applyNumberFormat="1" applyFont="1" applyFill="1" applyBorder="1" applyAlignment="1">
      <alignment horizontal="center" vertical="center"/>
    </xf>
    <xf numFmtId="4" fontId="25" fillId="35" borderId="3" xfId="42" quotePrefix="1" applyNumberFormat="1" applyFont="1" applyFill="1" applyBorder="1" applyAlignment="1">
      <alignment horizontal="center" vertical="center"/>
    </xf>
    <xf numFmtId="0" fontId="16" fillId="34" borderId="10" xfId="0" applyFont="1" applyFill="1" applyBorder="1" applyAlignment="1">
      <alignment horizontal="center" vertical="center" wrapText="1"/>
    </xf>
    <xf numFmtId="0" fontId="48" fillId="0" borderId="0" xfId="0" applyFont="1" applyFill="1" applyBorder="1" applyAlignment="1">
      <alignment vertical="center" wrapText="1"/>
    </xf>
    <xf numFmtId="0" fontId="48" fillId="35" borderId="12" xfId="0" quotePrefix="1" applyFont="1" applyFill="1" applyBorder="1" applyAlignment="1">
      <alignment horizontal="right" vertical="center" wrapText="1"/>
    </xf>
    <xf numFmtId="0" fontId="48" fillId="35" borderId="12" xfId="0" applyFont="1" applyFill="1" applyBorder="1" applyAlignment="1">
      <alignment horizontal="right" vertical="center" wrapText="1"/>
    </xf>
    <xf numFmtId="0" fontId="48" fillId="0" borderId="12" xfId="0" quotePrefix="1" applyFont="1" applyFill="1" applyBorder="1" applyAlignment="1">
      <alignment horizontal="right" vertical="center" wrapText="1"/>
    </xf>
    <xf numFmtId="0" fontId="48" fillId="0" borderId="12" xfId="0" applyFont="1" applyFill="1" applyBorder="1" applyAlignment="1">
      <alignment horizontal="right" vertical="center" wrapText="1"/>
    </xf>
    <xf numFmtId="0" fontId="48" fillId="0" borderId="1" xfId="0" applyFont="1" applyFill="1" applyBorder="1" applyAlignment="1">
      <alignment horizontal="right" vertical="center"/>
    </xf>
    <xf numFmtId="0" fontId="11" fillId="0" borderId="0" xfId="0" applyFont="1" applyFill="1" applyBorder="1"/>
    <xf numFmtId="0" fontId="11" fillId="0" borderId="0" xfId="0" applyFont="1" applyFill="1" applyBorder="1" applyAlignment="1">
      <alignment vertical="center"/>
    </xf>
    <xf numFmtId="4" fontId="25" fillId="0" borderId="6" xfId="42" quotePrefix="1" applyNumberFormat="1" applyFont="1" applyBorder="1" applyAlignment="1">
      <alignment horizontal="center" vertical="center"/>
    </xf>
    <xf numFmtId="0" fontId="48" fillId="35" borderId="14" xfId="0" quotePrefix="1" applyFont="1" applyFill="1" applyBorder="1" applyAlignment="1">
      <alignment horizontal="right" vertical="center" wrapText="1"/>
    </xf>
    <xf numFmtId="0" fontId="48" fillId="0" borderId="1" xfId="0" quotePrefix="1" applyFont="1" applyFill="1" applyBorder="1" applyAlignment="1">
      <alignment horizontal="right" vertical="center" wrapText="1"/>
    </xf>
    <xf numFmtId="0" fontId="16" fillId="34" borderId="2" xfId="0" applyFont="1" applyFill="1" applyBorder="1" applyAlignment="1">
      <alignment horizontal="center" vertical="center" wrapText="1"/>
    </xf>
    <xf numFmtId="0" fontId="25" fillId="35" borderId="12" xfId="0" applyFont="1" applyFill="1" applyBorder="1" applyAlignment="1">
      <alignment vertical="center" wrapText="1"/>
    </xf>
    <xf numFmtId="0" fontId="16" fillId="34" borderId="1" xfId="66" applyFont="1" applyFill="1" applyBorder="1" applyAlignment="1">
      <alignment horizontal="center" vertical="center" wrapText="1"/>
    </xf>
    <xf numFmtId="2" fontId="16" fillId="0" borderId="9" xfId="66" quotePrefix="1" applyNumberFormat="1" applyFont="1" applyBorder="1" applyAlignment="1">
      <alignment horizontal="center" vertical="center"/>
    </xf>
    <xf numFmtId="0" fontId="16" fillId="0" borderId="4" xfId="84" applyFont="1" applyBorder="1" applyAlignment="1">
      <alignment horizontal="justify" vertical="center" wrapText="1"/>
    </xf>
    <xf numFmtId="2" fontId="14" fillId="36" borderId="2" xfId="42" applyNumberFormat="1" applyFont="1" applyFill="1" applyBorder="1" applyAlignment="1">
      <alignment horizontal="center" vertical="center" wrapText="1"/>
    </xf>
    <xf numFmtId="17" fontId="11" fillId="0" borderId="0" xfId="0" applyNumberFormat="1" applyFont="1" applyAlignment="1">
      <alignment horizontal="center" vertical="center"/>
    </xf>
    <xf numFmtId="0" fontId="16" fillId="0" borderId="3" xfId="0" applyFont="1" applyBorder="1" applyAlignment="1">
      <alignment horizontal="left" vertical="center" wrapText="1"/>
    </xf>
    <xf numFmtId="17" fontId="11" fillId="0" borderId="0" xfId="0" applyNumberFormat="1" applyFont="1"/>
    <xf numFmtId="43" fontId="16" fillId="0" borderId="2" xfId="42" applyFont="1" applyBorder="1" applyAlignment="1">
      <alignment horizontal="justify" vertical="center"/>
    </xf>
    <xf numFmtId="43" fontId="14" fillId="0" borderId="0" xfId="42" applyFont="1" applyAlignment="1">
      <alignment horizontal="center" vertical="top"/>
    </xf>
    <xf numFmtId="43" fontId="15" fillId="0" borderId="0" xfId="42" applyFont="1" applyAlignment="1">
      <alignment horizontal="center" vertical="top"/>
    </xf>
    <xf numFmtId="43" fontId="15" fillId="0" borderId="0" xfId="42" applyFont="1"/>
    <xf numFmtId="43" fontId="16" fillId="0" borderId="4" xfId="138" applyFont="1" applyBorder="1" applyAlignment="1">
      <alignment horizontal="center" vertical="center" wrapText="1"/>
    </xf>
    <xf numFmtId="43" fontId="16" fillId="0" borderId="3" xfId="138" applyFont="1" applyBorder="1" applyAlignment="1">
      <alignment horizontal="center" vertical="center" wrapText="1"/>
    </xf>
    <xf numFmtId="43" fontId="16" fillId="0" borderId="4" xfId="138" applyFont="1" applyBorder="1" applyAlignment="1">
      <alignment horizontal="justify" vertical="center" wrapText="1"/>
    </xf>
    <xf numFmtId="0" fontId="11" fillId="0" borderId="0" xfId="131" applyFont="1" applyAlignment="1">
      <alignment horizontal="center" vertical="center"/>
    </xf>
    <xf numFmtId="0" fontId="11" fillId="0" borderId="0" xfId="0" applyFont="1" applyFill="1" applyAlignment="1">
      <alignment vertical="center"/>
    </xf>
    <xf numFmtId="0" fontId="13" fillId="0" borderId="0" xfId="0" applyFont="1" applyAlignment="1">
      <alignment vertical="center"/>
    </xf>
    <xf numFmtId="10" fontId="11" fillId="0" borderId="1" xfId="0" applyNumberFormat="1" applyFont="1" applyBorder="1" applyAlignment="1">
      <alignment horizontal="center"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10" fontId="11" fillId="0" borderId="2" xfId="0" applyNumberFormat="1" applyFont="1" applyBorder="1" applyAlignment="1">
      <alignment horizontal="center" vertical="center"/>
    </xf>
    <xf numFmtId="0" fontId="11" fillId="0" borderId="2" xfId="0" applyFont="1" applyFill="1" applyBorder="1" applyAlignment="1">
      <alignment horizontal="center" vertical="center" wrapText="1"/>
    </xf>
    <xf numFmtId="43" fontId="11" fillId="0" borderId="0" xfId="42" applyFont="1" applyFill="1"/>
    <xf numFmtId="43" fontId="11" fillId="0" borderId="1" xfId="42" applyFont="1" applyBorder="1"/>
    <xf numFmtId="43" fontId="54" fillId="0" borderId="0" xfId="139" applyFont="1" applyBorder="1" applyAlignment="1">
      <alignment horizontal="center" vertical="center"/>
    </xf>
    <xf numFmtId="172" fontId="54" fillId="0" borderId="0" xfId="139" applyNumberFormat="1" applyFont="1" applyBorder="1" applyAlignment="1">
      <alignment horizontal="center" vertical="center"/>
    </xf>
    <xf numFmtId="172" fontId="54" fillId="0" borderId="28" xfId="139" applyNumberFormat="1" applyFont="1" applyBorder="1" applyAlignment="1">
      <alignment horizontal="center" vertical="center"/>
    </xf>
    <xf numFmtId="0" fontId="56" fillId="0" borderId="29" xfId="140" applyFont="1" applyFill="1" applyBorder="1" applyAlignment="1" applyProtection="1">
      <alignment horizontal="left" vertical="center" indent="1"/>
      <protection locked="0"/>
    </xf>
    <xf numFmtId="43" fontId="57" fillId="0" borderId="0" xfId="139" applyFont="1" applyBorder="1" applyAlignment="1">
      <alignment horizontal="center" vertical="center"/>
    </xf>
    <xf numFmtId="172" fontId="57" fillId="0" borderId="0" xfId="139" applyNumberFormat="1" applyFont="1" applyBorder="1" applyAlignment="1">
      <alignment horizontal="center" vertical="center"/>
    </xf>
    <xf numFmtId="172" fontId="57" fillId="0" borderId="28" xfId="139" applyNumberFormat="1" applyFont="1" applyBorder="1" applyAlignment="1">
      <alignment horizontal="center" vertical="center"/>
    </xf>
    <xf numFmtId="43" fontId="18" fillId="0" borderId="0" xfId="139" applyFont="1" applyBorder="1" applyAlignment="1">
      <alignment horizontal="center" vertical="center"/>
    </xf>
    <xf numFmtId="0" fontId="56" fillId="0" borderId="29" xfId="140" applyFont="1" applyFill="1" applyBorder="1" applyAlignment="1" applyProtection="1">
      <alignment horizontal="left" vertical="center" wrapText="1" indent="1"/>
      <protection locked="0"/>
    </xf>
    <xf numFmtId="43" fontId="16" fillId="0" borderId="0" xfId="139" applyFont="1" applyBorder="1" applyAlignment="1">
      <alignment horizontal="center" vertical="center"/>
    </xf>
    <xf numFmtId="0" fontId="55" fillId="0" borderId="0" xfId="140" applyFont="1" applyFill="1" applyBorder="1" applyAlignment="1" applyProtection="1">
      <alignment horizontal="left" vertical="center"/>
      <protection locked="0"/>
    </xf>
    <xf numFmtId="43" fontId="18" fillId="0" borderId="26" xfId="139" applyFont="1" applyBorder="1" applyAlignment="1">
      <alignment horizontal="center" vertical="center"/>
    </xf>
    <xf numFmtId="43" fontId="18" fillId="0" borderId="25" xfId="139" applyFont="1" applyBorder="1" applyAlignment="1">
      <alignment horizontal="center" vertical="center"/>
    </xf>
    <xf numFmtId="0" fontId="48" fillId="35" borderId="1" xfId="0" applyFont="1" applyFill="1" applyBorder="1" applyAlignment="1">
      <alignment horizontal="right" vertical="center" wrapText="1"/>
    </xf>
    <xf numFmtId="43" fontId="48" fillId="35" borderId="1" xfId="42" applyFont="1" applyFill="1" applyBorder="1" applyAlignment="1">
      <alignment horizontal="center" vertical="center"/>
    </xf>
    <xf numFmtId="0" fontId="18" fillId="35" borderId="1" xfId="0" applyFont="1" applyFill="1" applyBorder="1"/>
    <xf numFmtId="0" fontId="48" fillId="35" borderId="14" xfId="0" applyFont="1" applyFill="1" applyBorder="1" applyAlignment="1">
      <alignment horizontal="center" vertical="center"/>
    </xf>
    <xf numFmtId="43" fontId="48" fillId="35" borderId="2" xfId="42" quotePrefix="1" applyFont="1" applyFill="1" applyBorder="1" applyAlignment="1">
      <alignment horizontal="center" vertical="center"/>
    </xf>
    <xf numFmtId="43" fontId="48" fillId="35" borderId="2" xfId="42" quotePrefix="1" applyFont="1" applyFill="1" applyBorder="1" applyAlignment="1">
      <alignment horizontal="center" vertical="center" wrapText="1"/>
    </xf>
    <xf numFmtId="2" fontId="48" fillId="35" borderId="2" xfId="42" applyNumberFormat="1" applyFont="1" applyFill="1" applyBorder="1" applyAlignment="1">
      <alignment horizontal="right" vertical="center"/>
    </xf>
    <xf numFmtId="0" fontId="16" fillId="35" borderId="0" xfId="0" applyFont="1" applyFill="1"/>
    <xf numFmtId="2" fontId="26" fillId="35" borderId="0" xfId="42" applyNumberFormat="1" applyFont="1" applyFill="1"/>
    <xf numFmtId="0" fontId="14" fillId="35" borderId="0" xfId="0" applyFont="1" applyFill="1" applyAlignment="1">
      <alignment horizontal="left" vertical="top"/>
    </xf>
    <xf numFmtId="2" fontId="26" fillId="35" borderId="0" xfId="0" applyNumberFormat="1" applyFont="1" applyFill="1"/>
    <xf numFmtId="0" fontId="15" fillId="35" borderId="0" xfId="0" applyFont="1" applyFill="1" applyAlignment="1">
      <alignment horizontal="left" vertical="top" indent="9"/>
    </xf>
    <xf numFmtId="43" fontId="26" fillId="35" borderId="0" xfId="0" applyNumberFormat="1" applyFont="1" applyFill="1"/>
    <xf numFmtId="0" fontId="27" fillId="34" borderId="3" xfId="0" applyFont="1" applyFill="1" applyBorder="1" applyAlignment="1">
      <alignment horizontal="center" vertical="center" wrapText="1"/>
    </xf>
    <xf numFmtId="43" fontId="48" fillId="35" borderId="6" xfId="42" quotePrefix="1" applyFont="1" applyFill="1" applyBorder="1" applyAlignment="1">
      <alignment horizontal="center" vertical="center"/>
    </xf>
    <xf numFmtId="43" fontId="48" fillId="35" borderId="6" xfId="42" quotePrefix="1" applyFont="1" applyFill="1" applyBorder="1" applyAlignment="1">
      <alignment horizontal="center" vertical="center" wrapText="1"/>
    </xf>
    <xf numFmtId="4" fontId="48" fillId="35" borderId="6" xfId="42" applyNumberFormat="1" applyFont="1" applyFill="1" applyBorder="1" applyAlignment="1">
      <alignment horizontal="right" vertical="center"/>
    </xf>
    <xf numFmtId="2" fontId="48" fillId="35" borderId="6" xfId="42" applyNumberFormat="1" applyFont="1" applyFill="1" applyBorder="1" applyAlignment="1">
      <alignment horizontal="right" vertical="center"/>
    </xf>
    <xf numFmtId="0" fontId="48" fillId="35" borderId="1" xfId="0" applyFont="1" applyFill="1" applyBorder="1" applyAlignment="1">
      <alignment horizontal="left" vertical="center" wrapText="1"/>
    </xf>
    <xf numFmtId="0" fontId="48" fillId="35" borderId="2" xfId="0" applyFont="1" applyFill="1" applyBorder="1" applyAlignment="1">
      <alignment horizontal="left" vertical="center" wrapText="1"/>
    </xf>
    <xf numFmtId="0" fontId="48" fillId="35" borderId="2" xfId="0" applyFont="1" applyFill="1" applyBorder="1" applyAlignment="1">
      <alignment horizontal="center" vertical="center" wrapText="1"/>
    </xf>
    <xf numFmtId="4" fontId="26" fillId="35" borderId="0" xfId="97" applyNumberFormat="1" applyFont="1" applyFill="1" applyAlignment="1">
      <alignment horizontal="right"/>
    </xf>
    <xf numFmtId="4" fontId="48" fillId="35" borderId="1" xfId="42" applyNumberFormat="1" applyFont="1" applyFill="1" applyBorder="1" applyAlignment="1">
      <alignment horizontal="right"/>
    </xf>
    <xf numFmtId="2" fontId="25" fillId="35" borderId="1" xfId="97" quotePrefix="1" applyNumberFormat="1" applyFont="1" applyFill="1" applyBorder="1" applyAlignment="1">
      <alignment horizontal="center"/>
    </xf>
    <xf numFmtId="43" fontId="48" fillId="35" borderId="1" xfId="42" quotePrefix="1" applyFont="1" applyFill="1" applyBorder="1" applyAlignment="1">
      <alignment horizontal="right" vertical="center" wrapText="1"/>
    </xf>
    <xf numFmtId="4" fontId="48" fillId="35" borderId="1" xfId="42" applyNumberFormat="1" applyFont="1" applyFill="1" applyBorder="1" applyAlignment="1"/>
    <xf numFmtId="4" fontId="25" fillId="35" borderId="2" xfId="42" applyNumberFormat="1" applyFont="1" applyFill="1" applyBorder="1" applyAlignment="1">
      <alignment horizontal="right"/>
    </xf>
    <xf numFmtId="2" fontId="48" fillId="35" borderId="2" xfId="97" applyNumberFormat="1" applyFont="1" applyFill="1" applyBorder="1" applyAlignment="1"/>
    <xf numFmtId="2" fontId="48" fillId="35" borderId="2" xfId="0" quotePrefix="1" applyNumberFormat="1" applyFont="1" applyFill="1" applyBorder="1" applyAlignment="1">
      <alignment horizontal="right" vertical="center" wrapText="1"/>
    </xf>
    <xf numFmtId="0" fontId="25" fillId="35" borderId="1" xfId="97" quotePrefix="1" applyFont="1" applyFill="1" applyBorder="1" applyAlignment="1">
      <alignment horizontal="center" vertical="top"/>
    </xf>
    <xf numFmtId="4" fontId="48" fillId="35" borderId="1" xfId="42" quotePrefix="1" applyNumberFormat="1" applyFont="1" applyFill="1" applyBorder="1" applyAlignment="1">
      <alignment vertical="center"/>
    </xf>
    <xf numFmtId="43" fontId="48" fillId="35" borderId="1" xfId="42" applyFont="1" applyFill="1" applyBorder="1" applyAlignment="1">
      <alignment horizontal="right" vertical="center"/>
    </xf>
    <xf numFmtId="2" fontId="48" fillId="35" borderId="1" xfId="42" quotePrefix="1" applyNumberFormat="1" applyFont="1" applyFill="1" applyBorder="1" applyAlignment="1">
      <alignment vertical="center"/>
    </xf>
    <xf numFmtId="43" fontId="48" fillId="35" borderId="1" xfId="42" quotePrefix="1" applyFont="1" applyFill="1" applyBorder="1" applyAlignment="1">
      <alignment vertical="center"/>
    </xf>
    <xf numFmtId="0" fontId="48" fillId="35" borderId="1" xfId="0" applyFont="1" applyFill="1" applyBorder="1" applyAlignment="1"/>
    <xf numFmtId="43" fontId="48" fillId="35" borderId="0" xfId="97" applyNumberFormat="1" applyFont="1" applyFill="1" applyAlignment="1">
      <alignment horizontal="right" vertical="center"/>
    </xf>
    <xf numFmtId="4" fontId="11" fillId="35" borderId="0" xfId="97" applyNumberFormat="1" applyFont="1" applyFill="1"/>
    <xf numFmtId="0" fontId="47" fillId="35" borderId="0" xfId="97" applyFont="1" applyFill="1" applyAlignment="1">
      <alignment horizontal="center" vertical="center"/>
    </xf>
    <xf numFmtId="0" fontId="47" fillId="35" borderId="0" xfId="97" applyFont="1" applyFill="1" applyAlignment="1">
      <alignment horizontal="right" vertical="center"/>
    </xf>
    <xf numFmtId="0" fontId="11" fillId="35" borderId="0" xfId="97" applyFont="1" applyFill="1" applyAlignment="1">
      <alignment horizontal="right"/>
    </xf>
    <xf numFmtId="0" fontId="48" fillId="35" borderId="1" xfId="97" quotePrefix="1" applyNumberFormat="1" applyFont="1" applyFill="1" applyBorder="1" applyAlignment="1">
      <alignment horizontal="right" vertical="center"/>
    </xf>
    <xf numFmtId="0" fontId="48" fillId="35" borderId="1" xfId="0" quotePrefix="1" applyNumberFormat="1" applyFont="1" applyFill="1" applyBorder="1" applyAlignment="1">
      <alignment horizontal="right" vertical="center" wrapText="1"/>
    </xf>
    <xf numFmtId="1" fontId="48" fillId="35" borderId="1" xfId="97" quotePrefix="1" applyNumberFormat="1" applyFont="1" applyFill="1" applyBorder="1" applyAlignment="1">
      <alignment horizontal="center" vertical="center" wrapText="1"/>
    </xf>
    <xf numFmtId="4" fontId="64" fillId="35" borderId="1" xfId="42" applyNumberFormat="1" applyFont="1" applyFill="1" applyBorder="1" applyAlignment="1">
      <alignment horizontal="right" vertical="center"/>
    </xf>
    <xf numFmtId="4" fontId="63" fillId="35" borderId="1" xfId="42" applyNumberFormat="1" applyFont="1" applyFill="1" applyBorder="1" applyAlignment="1">
      <alignment horizontal="right" vertical="center"/>
    </xf>
    <xf numFmtId="0" fontId="47" fillId="35" borderId="1" xfId="97" applyFont="1" applyFill="1" applyBorder="1" applyAlignment="1">
      <alignment horizontal="right" vertical="center"/>
    </xf>
    <xf numFmtId="0" fontId="48" fillId="35" borderId="2" xfId="0" applyFont="1" applyFill="1" applyBorder="1" applyAlignment="1">
      <alignment vertical="center" wrapText="1"/>
    </xf>
    <xf numFmtId="0" fontId="47" fillId="35" borderId="2" xfId="97" applyFont="1" applyFill="1" applyBorder="1" applyAlignment="1">
      <alignment vertical="center"/>
    </xf>
    <xf numFmtId="0" fontId="48" fillId="35" borderId="1" xfId="97" quotePrefix="1" applyFont="1" applyFill="1" applyBorder="1" applyAlignment="1">
      <alignment vertical="center" wrapText="1"/>
    </xf>
    <xf numFmtId="4" fontId="48" fillId="35" borderId="1" xfId="42" applyNumberFormat="1" applyFont="1" applyFill="1" applyBorder="1" applyAlignment="1">
      <alignment vertical="center" wrapText="1"/>
    </xf>
    <xf numFmtId="0" fontId="25" fillId="35" borderId="1" xfId="97" quotePrefix="1" applyFont="1" applyFill="1" applyBorder="1" applyAlignment="1">
      <alignment vertical="center" wrapText="1"/>
    </xf>
    <xf numFmtId="2" fontId="48" fillId="35" borderId="1" xfId="97" quotePrefix="1" applyNumberFormat="1" applyFont="1" applyFill="1" applyBorder="1" applyAlignment="1">
      <alignment vertical="center" wrapText="1"/>
    </xf>
    <xf numFmtId="43" fontId="48" fillId="35" borderId="1" xfId="42" applyFont="1" applyFill="1" applyBorder="1" applyAlignment="1">
      <alignment vertical="center" wrapText="1"/>
    </xf>
    <xf numFmtId="2" fontId="48" fillId="35" borderId="1" xfId="97" applyNumberFormat="1" applyFont="1" applyFill="1" applyBorder="1" applyAlignment="1">
      <alignment vertical="center" wrapText="1"/>
    </xf>
    <xf numFmtId="4" fontId="25" fillId="35" borderId="2" xfId="42" applyNumberFormat="1" applyFont="1" applyFill="1" applyBorder="1" applyAlignment="1">
      <alignment vertical="center" wrapText="1"/>
    </xf>
    <xf numFmtId="0" fontId="48" fillId="35" borderId="1" xfId="0" quotePrefix="1" applyFont="1" applyFill="1" applyBorder="1" applyAlignment="1">
      <alignment horizontal="left" vertical="center" wrapText="1"/>
    </xf>
    <xf numFmtId="0" fontId="48" fillId="35" borderId="2" xfId="0" quotePrefix="1" applyFont="1" applyFill="1" applyBorder="1" applyAlignment="1">
      <alignment horizontal="left" vertical="center" wrapText="1"/>
    </xf>
    <xf numFmtId="0" fontId="48" fillId="35" borderId="6" xfId="0" quotePrefix="1" applyFont="1" applyFill="1" applyBorder="1" applyAlignment="1">
      <alignment horizontal="left" vertical="center" wrapText="1"/>
    </xf>
    <xf numFmtId="0" fontId="16" fillId="0" borderId="6" xfId="84" quotePrefix="1" applyFont="1" applyBorder="1" applyAlignment="1">
      <alignment horizontal="center" vertical="top" wrapText="1"/>
    </xf>
    <xf numFmtId="0" fontId="11" fillId="0" borderId="1" xfId="0" applyFont="1" applyFill="1" applyBorder="1"/>
    <xf numFmtId="43" fontId="48" fillId="35" borderId="2" xfId="42" applyFont="1" applyFill="1" applyBorder="1" applyAlignment="1">
      <alignment horizontal="center" vertical="center"/>
    </xf>
    <xf numFmtId="0" fontId="66" fillId="35" borderId="0" xfId="141" applyFont="1" applyFill="1" applyBorder="1" applyAlignment="1">
      <alignment vertical="center"/>
    </xf>
    <xf numFmtId="0" fontId="67" fillId="0" borderId="7" xfId="141" applyFont="1" applyFill="1" applyBorder="1" applyAlignment="1">
      <alignment horizontal="justify" vertical="center"/>
    </xf>
    <xf numFmtId="0" fontId="66" fillId="35" borderId="0" xfId="141" applyFont="1" applyFill="1" applyBorder="1"/>
    <xf numFmtId="0" fontId="13" fillId="34" borderId="10" xfId="84" applyFont="1" applyFill="1" applyBorder="1" applyAlignment="1">
      <alignment horizontal="center" vertical="center" wrapText="1"/>
    </xf>
    <xf numFmtId="0" fontId="13" fillId="34" borderId="4" xfId="84" applyFont="1" applyFill="1" applyBorder="1" applyAlignment="1">
      <alignment horizontal="center" vertical="center" wrapText="1"/>
    </xf>
    <xf numFmtId="0" fontId="14" fillId="0" borderId="3" xfId="84" quotePrefix="1" applyFont="1" applyBorder="1" applyAlignment="1">
      <alignment horizontal="center" vertical="center" wrapText="1"/>
    </xf>
    <xf numFmtId="0" fontId="14" fillId="0" borderId="10" xfId="84" quotePrefix="1" applyFont="1" applyBorder="1" applyAlignment="1">
      <alignment horizontal="center" vertical="center" wrapText="1"/>
    </xf>
    <xf numFmtId="0" fontId="69" fillId="35" borderId="3" xfId="141" applyFont="1" applyFill="1" applyBorder="1" applyAlignment="1">
      <alignment horizontal="justify" vertical="center" wrapText="1"/>
    </xf>
    <xf numFmtId="10" fontId="69" fillId="35" borderId="3" xfId="42" applyNumberFormat="1" applyFont="1" applyFill="1" applyBorder="1" applyAlignment="1">
      <alignment horizontal="center" vertical="center" wrapText="1"/>
    </xf>
    <xf numFmtId="43" fontId="69" fillId="35" borderId="3" xfId="42" applyFont="1" applyFill="1" applyBorder="1" applyAlignment="1">
      <alignment horizontal="justify" vertical="center" wrapText="1"/>
    </xf>
    <xf numFmtId="43" fontId="69" fillId="35" borderId="10" xfId="142" applyFont="1" applyFill="1" applyBorder="1" applyAlignment="1">
      <alignment horizontal="justify" vertical="center" wrapText="1"/>
    </xf>
    <xf numFmtId="43" fontId="69" fillId="35" borderId="3" xfId="142" applyFont="1" applyFill="1" applyBorder="1" applyAlignment="1">
      <alignment horizontal="justify" vertical="center" wrapText="1"/>
    </xf>
    <xf numFmtId="0" fontId="70" fillId="0" borderId="0" xfId="0" applyFont="1" applyAlignment="1">
      <alignment wrapText="1"/>
    </xf>
    <xf numFmtId="0" fontId="66" fillId="35" borderId="0" xfId="141" applyFont="1" applyFill="1" applyBorder="1" applyAlignment="1">
      <alignment horizontal="justify" vertical="center" wrapText="1"/>
    </xf>
    <xf numFmtId="43" fontId="69" fillId="35" borderId="3" xfId="142" applyFont="1" applyFill="1" applyBorder="1" applyAlignment="1">
      <alignment horizontal="justify" vertical="center" wrapText="1" readingOrder="1"/>
    </xf>
    <xf numFmtId="0" fontId="19" fillId="0" borderId="0" xfId="0" applyFont="1" applyAlignment="1">
      <alignment horizontal="center" vertical="center"/>
    </xf>
    <xf numFmtId="0" fontId="19" fillId="0" borderId="0" xfId="0" applyFont="1" applyAlignment="1">
      <alignment horizontal="center" vertical="center" wrapText="1"/>
    </xf>
    <xf numFmtId="0" fontId="12" fillId="0" borderId="15" xfId="0" applyFont="1" applyBorder="1" applyAlignment="1">
      <alignment horizontal="center" vertical="center"/>
    </xf>
    <xf numFmtId="0" fontId="12" fillId="0" borderId="0" xfId="0" applyFont="1" applyBorder="1" applyAlignment="1">
      <alignment horizontal="center" vertical="center"/>
    </xf>
    <xf numFmtId="4" fontId="25" fillId="35" borderId="6" xfId="0" quotePrefix="1" applyNumberFormat="1" applyFont="1" applyFill="1" applyBorder="1" applyAlignment="1">
      <alignment horizontal="center" vertical="center"/>
    </xf>
    <xf numFmtId="4" fontId="25" fillId="35" borderId="2" xfId="0" quotePrefix="1" applyNumberFormat="1" applyFont="1" applyFill="1" applyBorder="1" applyAlignment="1">
      <alignment horizontal="center" vertical="center"/>
    </xf>
    <xf numFmtId="4" fontId="25" fillId="0" borderId="6" xfId="42" quotePrefix="1" applyNumberFormat="1" applyFont="1" applyBorder="1" applyAlignment="1">
      <alignment horizontal="center" vertical="center"/>
    </xf>
    <xf numFmtId="4" fontId="25" fillId="0" borderId="2" xfId="42" quotePrefix="1" applyNumberFormat="1"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4" fontId="14" fillId="35" borderId="6" xfId="42" quotePrefix="1" applyNumberFormat="1" applyFont="1" applyFill="1" applyBorder="1" applyAlignment="1">
      <alignment horizontal="center" vertical="center"/>
    </xf>
    <xf numFmtId="4" fontId="14" fillId="35" borderId="2" xfId="42" quotePrefix="1" applyNumberFormat="1" applyFont="1" applyFill="1" applyBorder="1" applyAlignment="1">
      <alignment horizontal="center" vertical="center"/>
    </xf>
    <xf numFmtId="4" fontId="15" fillId="35" borderId="6" xfId="42" applyNumberFormat="1" applyFont="1" applyFill="1" applyBorder="1" applyAlignment="1">
      <alignment horizontal="center" vertical="center"/>
    </xf>
    <xf numFmtId="4" fontId="15" fillId="35" borderId="2" xfId="42"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35" borderId="3" xfId="0" applyFont="1" applyFill="1" applyBorder="1" applyAlignment="1">
      <alignment horizontal="left" vertical="center" wrapText="1"/>
    </xf>
    <xf numFmtId="0" fontId="60" fillId="35" borderId="3" xfId="0" applyFont="1" applyFill="1" applyBorder="1" applyAlignment="1">
      <alignment horizontal="left" vertical="center" wrapText="1"/>
    </xf>
    <xf numFmtId="0" fontId="12" fillId="34" borderId="4" xfId="0" applyFont="1" applyFill="1" applyBorder="1" applyAlignment="1">
      <alignment horizontal="center" vertical="center" wrapText="1"/>
    </xf>
    <xf numFmtId="0" fontId="12" fillId="34" borderId="7"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4" fillId="0" borderId="4" xfId="0" applyFont="1" applyBorder="1" applyAlignment="1">
      <alignment horizontal="justify" vertical="center"/>
    </xf>
    <xf numFmtId="0" fontId="14" fillId="0" borderId="7" xfId="0" applyFont="1" applyBorder="1" applyAlignment="1">
      <alignment horizontal="justify" vertical="center"/>
    </xf>
    <xf numFmtId="0" fontId="14" fillId="0" borderId="10" xfId="0" applyFont="1" applyBorder="1" applyAlignment="1">
      <alignment horizontal="justify" vertical="center"/>
    </xf>
    <xf numFmtId="0" fontId="14" fillId="34" borderId="6" xfId="0" applyFont="1" applyFill="1" applyBorder="1" applyAlignment="1">
      <alignment horizontal="center" vertical="center" wrapText="1"/>
    </xf>
    <xf numFmtId="0" fontId="14" fillId="34" borderId="2" xfId="0" applyFont="1" applyFill="1" applyBorder="1" applyAlignment="1">
      <alignment horizontal="center" vertical="center" wrapText="1"/>
    </xf>
    <xf numFmtId="4" fontId="14" fillId="34" borderId="4" xfId="0" applyNumberFormat="1" applyFont="1" applyFill="1" applyBorder="1" applyAlignment="1">
      <alignment horizontal="center" vertical="center"/>
    </xf>
    <xf numFmtId="4" fontId="14" fillId="34" borderId="7" xfId="0" applyNumberFormat="1" applyFont="1" applyFill="1" applyBorder="1" applyAlignment="1">
      <alignment horizontal="center" vertical="center"/>
    </xf>
    <xf numFmtId="4" fontId="14" fillId="34" borderId="10" xfId="0" applyNumberFormat="1" applyFont="1" applyFill="1" applyBorder="1" applyAlignment="1">
      <alignment horizontal="center" vertical="center"/>
    </xf>
    <xf numFmtId="0" fontId="14" fillId="34" borderId="11" xfId="0" applyFont="1" applyFill="1" applyBorder="1" applyAlignment="1">
      <alignment horizontal="center" vertical="center" wrapText="1"/>
    </xf>
    <xf numFmtId="0" fontId="14" fillId="34" borderId="8"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9" xfId="0" applyFont="1" applyFill="1" applyBorder="1" applyAlignment="1">
      <alignment horizontal="center" vertical="center" wrapText="1"/>
    </xf>
    <xf numFmtId="0" fontId="14" fillId="35" borderId="3" xfId="0" quotePrefix="1" applyFont="1" applyFill="1" applyBorder="1" applyAlignment="1">
      <alignment horizontal="center" vertical="center"/>
    </xf>
    <xf numFmtId="0" fontId="14" fillId="35" borderId="6" xfId="0" applyFont="1" applyFill="1" applyBorder="1" applyAlignment="1">
      <alignment horizontal="center" vertical="center"/>
    </xf>
    <xf numFmtId="0" fontId="14" fillId="35" borderId="2" xfId="0" applyFont="1" applyFill="1" applyBorder="1" applyAlignment="1">
      <alignment horizontal="center" vertical="center"/>
    </xf>
    <xf numFmtId="0" fontId="16" fillId="34" borderId="6" xfId="0" applyFont="1" applyFill="1" applyBorder="1" applyAlignment="1">
      <alignment horizontal="center" vertical="center" wrapText="1"/>
    </xf>
    <xf numFmtId="0" fontId="13" fillId="34" borderId="2" xfId="0" applyFont="1" applyFill="1" applyBorder="1" applyAlignment="1">
      <alignment horizontal="center" vertical="center" wrapText="1"/>
    </xf>
    <xf numFmtId="0" fontId="16" fillId="34" borderId="4" xfId="0" applyFont="1" applyFill="1" applyBorder="1" applyAlignment="1">
      <alignment horizontal="center" vertical="center"/>
    </xf>
    <xf numFmtId="0" fontId="16" fillId="34" borderId="7"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9" xfId="0" applyFont="1" applyFill="1" applyBorder="1" applyAlignment="1">
      <alignment horizontal="center" vertical="center"/>
    </xf>
    <xf numFmtId="0" fontId="16" fillId="0" borderId="14" xfId="0" applyFont="1" applyBorder="1" applyAlignment="1">
      <alignment horizontal="left" vertical="top" wrapText="1"/>
    </xf>
    <xf numFmtId="0" fontId="0" fillId="0" borderId="9" xfId="0" applyBorder="1" applyAlignment="1">
      <alignment vertical="top" wrapText="1"/>
    </xf>
    <xf numFmtId="0" fontId="16" fillId="0" borderId="12" xfId="0" applyFont="1" applyBorder="1" applyAlignment="1">
      <alignment horizontal="left" vertical="top" wrapText="1"/>
    </xf>
    <xf numFmtId="0" fontId="0" fillId="0" borderId="13" xfId="0" applyBorder="1" applyAlignment="1">
      <alignment vertical="top" wrapText="1"/>
    </xf>
    <xf numFmtId="4" fontId="16" fillId="34" borderId="4" xfId="0" applyNumberFormat="1" applyFont="1" applyFill="1" applyBorder="1" applyAlignment="1">
      <alignment horizontal="center" vertical="center"/>
    </xf>
    <xf numFmtId="4" fontId="16" fillId="34" borderId="7" xfId="0" applyNumberFormat="1" applyFont="1" applyFill="1" applyBorder="1" applyAlignment="1">
      <alignment horizontal="center" vertical="center"/>
    </xf>
    <xf numFmtId="4" fontId="16" fillId="34" borderId="10" xfId="0" applyNumberFormat="1" applyFont="1" applyFill="1" applyBorder="1" applyAlignment="1">
      <alignment horizontal="center" vertical="center"/>
    </xf>
    <xf numFmtId="0" fontId="16" fillId="34" borderId="11" xfId="0" applyFont="1" applyFill="1" applyBorder="1" applyAlignment="1">
      <alignment horizontal="justify" vertical="center" wrapText="1"/>
    </xf>
    <xf numFmtId="0" fontId="16" fillId="34" borderId="8" xfId="0" applyFont="1" applyFill="1" applyBorder="1" applyAlignment="1">
      <alignment horizontal="justify" vertical="center" wrapText="1"/>
    </xf>
    <xf numFmtId="0" fontId="16" fillId="34" borderId="14" xfId="0" applyFont="1" applyFill="1" applyBorder="1" applyAlignment="1">
      <alignment horizontal="justify" vertical="center" wrapText="1"/>
    </xf>
    <xf numFmtId="0" fontId="16" fillId="34" borderId="9" xfId="0" applyFont="1" applyFill="1" applyBorder="1" applyAlignment="1">
      <alignment horizontal="justify" vertical="center" wrapText="1"/>
    </xf>
    <xf numFmtId="0" fontId="27" fillId="34" borderId="4" xfId="0" applyFont="1" applyFill="1" applyBorder="1" applyAlignment="1">
      <alignment horizontal="center" vertical="center" wrapText="1"/>
    </xf>
    <xf numFmtId="0" fontId="27" fillId="34" borderId="7" xfId="0" applyFont="1" applyFill="1" applyBorder="1" applyAlignment="1">
      <alignment horizontal="center" vertical="center" wrapText="1"/>
    </xf>
    <xf numFmtId="2" fontId="27" fillId="34" borderId="6" xfId="0" applyNumberFormat="1" applyFont="1" applyFill="1" applyBorder="1" applyAlignment="1">
      <alignment horizontal="center" wrapText="1"/>
    </xf>
    <xf numFmtId="2" fontId="27" fillId="34" borderId="2" xfId="0" applyNumberFormat="1" applyFont="1" applyFill="1" applyBorder="1" applyAlignment="1">
      <alignment horizontal="center" wrapText="1"/>
    </xf>
    <xf numFmtId="0" fontId="18" fillId="34" borderId="1" xfId="0" applyFont="1" applyFill="1" applyBorder="1" applyAlignment="1">
      <alignment horizontal="center" vertical="center" wrapText="1"/>
    </xf>
    <xf numFmtId="0" fontId="18" fillId="34" borderId="2" xfId="0" applyFont="1" applyFill="1" applyBorder="1" applyAlignment="1">
      <alignment horizontal="center" vertical="center" wrapText="1"/>
    </xf>
    <xf numFmtId="0" fontId="27" fillId="34" borderId="6" xfId="0" applyFont="1" applyFill="1" applyBorder="1" applyAlignment="1">
      <alignment horizontal="center" vertical="center" wrapText="1"/>
    </xf>
    <xf numFmtId="0" fontId="27" fillId="34" borderId="2" xfId="0" applyFont="1" applyFill="1" applyBorder="1" applyAlignment="1">
      <alignment horizontal="center" vertical="center" wrapText="1"/>
    </xf>
    <xf numFmtId="0" fontId="14" fillId="0" borderId="4" xfId="0" applyFont="1" applyBorder="1" applyAlignment="1">
      <alignment horizontal="left" vertical="center"/>
    </xf>
    <xf numFmtId="0" fontId="14" fillId="0" borderId="7" xfId="0" applyFont="1" applyBorder="1" applyAlignment="1">
      <alignment horizontal="left" vertical="center"/>
    </xf>
    <xf numFmtId="0" fontId="14" fillId="0" borderId="10" xfId="0" applyFont="1" applyBorder="1" applyAlignment="1">
      <alignment horizontal="left" vertical="center"/>
    </xf>
    <xf numFmtId="0" fontId="16" fillId="34" borderId="2" xfId="0" applyFont="1" applyFill="1" applyBorder="1" applyAlignment="1">
      <alignment horizontal="center" vertical="center" wrapText="1"/>
    </xf>
    <xf numFmtId="0" fontId="12" fillId="34" borderId="11" xfId="97" applyFont="1" applyFill="1" applyBorder="1" applyAlignment="1">
      <alignment horizontal="center" vertical="center" wrapText="1"/>
    </xf>
    <xf numFmtId="0" fontId="12" fillId="34" borderId="15" xfId="97" applyFont="1" applyFill="1" applyBorder="1" applyAlignment="1">
      <alignment horizontal="center" vertical="center" wrapText="1"/>
    </xf>
    <xf numFmtId="0" fontId="12" fillId="34" borderId="8" xfId="97" applyFont="1" applyFill="1" applyBorder="1" applyAlignment="1">
      <alignment horizontal="center" vertical="center" wrapText="1"/>
    </xf>
    <xf numFmtId="0" fontId="12" fillId="34" borderId="14" xfId="97" applyFont="1" applyFill="1" applyBorder="1" applyAlignment="1">
      <alignment horizontal="center" vertical="center" wrapText="1"/>
    </xf>
    <xf numFmtId="0" fontId="12" fillId="34" borderId="5" xfId="97" applyFont="1" applyFill="1" applyBorder="1" applyAlignment="1">
      <alignment horizontal="center" vertical="center" wrapText="1"/>
    </xf>
    <xf numFmtId="0" fontId="12" fillId="34" borderId="9" xfId="97" applyFont="1" applyFill="1" applyBorder="1" applyAlignment="1">
      <alignment horizontal="center" vertical="center" wrapText="1"/>
    </xf>
    <xf numFmtId="0" fontId="0" fillId="0" borderId="7" xfId="0" applyBorder="1" applyAlignment="1">
      <alignment horizontal="justify"/>
    </xf>
    <xf numFmtId="0" fontId="0" fillId="0" borderId="10" xfId="0" applyBorder="1" applyAlignment="1">
      <alignment horizontal="justify"/>
    </xf>
    <xf numFmtId="0" fontId="14" fillId="0" borderId="4" xfId="97" applyFont="1" applyBorder="1" applyAlignment="1">
      <alignment horizontal="justify" vertical="center"/>
    </xf>
    <xf numFmtId="0" fontId="14" fillId="0" borderId="7" xfId="97" applyFont="1" applyBorder="1" applyAlignment="1">
      <alignment horizontal="justify" vertical="center"/>
    </xf>
    <xf numFmtId="0" fontId="14" fillId="0" borderId="10" xfId="97" applyFont="1" applyBorder="1" applyAlignment="1">
      <alignment horizontal="justify" vertical="center"/>
    </xf>
    <xf numFmtId="0" fontId="14" fillId="34" borderId="6" xfId="97" applyFont="1" applyFill="1" applyBorder="1" applyAlignment="1">
      <alignment horizontal="center" vertical="center"/>
    </xf>
    <xf numFmtId="0" fontId="14" fillId="34" borderId="1" xfId="97" applyFont="1" applyFill="1" applyBorder="1" applyAlignment="1">
      <alignment horizontal="center" vertical="center"/>
    </xf>
    <xf numFmtId="0" fontId="14" fillId="34" borderId="2" xfId="97" applyFont="1" applyFill="1" applyBorder="1" applyAlignment="1">
      <alignment horizontal="center" vertical="center"/>
    </xf>
    <xf numFmtId="0" fontId="14" fillId="34" borderId="1" xfId="97" applyFont="1" applyFill="1" applyBorder="1" applyAlignment="1">
      <alignment horizontal="center" vertical="center" wrapText="1"/>
    </xf>
    <xf numFmtId="0" fontId="15" fillId="34" borderId="1" xfId="97" applyFont="1" applyFill="1" applyBorder="1" applyAlignment="1">
      <alignment horizontal="center" vertical="center" wrapText="1"/>
    </xf>
    <xf numFmtId="0" fontId="15" fillId="34" borderId="2" xfId="97" applyFont="1" applyFill="1" applyBorder="1" applyAlignment="1">
      <alignment horizontal="center" vertical="center" wrapText="1"/>
    </xf>
    <xf numFmtId="0" fontId="14" fillId="34" borderId="4" xfId="97" applyFont="1" applyFill="1" applyBorder="1" applyAlignment="1">
      <alignment horizontal="center" vertical="center" wrapText="1"/>
    </xf>
    <xf numFmtId="0" fontId="14" fillId="34" borderId="7" xfId="97" applyFont="1" applyFill="1" applyBorder="1" applyAlignment="1">
      <alignment horizontal="center" vertical="center" wrapText="1"/>
    </xf>
    <xf numFmtId="0" fontId="14" fillId="34" borderId="10" xfId="97" applyFont="1" applyFill="1" applyBorder="1" applyAlignment="1">
      <alignment horizontal="center" vertical="center" wrapText="1"/>
    </xf>
    <xf numFmtId="0" fontId="14" fillId="34" borderId="4" xfId="97" applyFont="1" applyFill="1" applyBorder="1" applyAlignment="1">
      <alignment horizontal="center" wrapText="1"/>
    </xf>
    <xf numFmtId="0" fontId="14" fillId="34" borderId="7" xfId="97" applyFont="1" applyFill="1" applyBorder="1" applyAlignment="1">
      <alignment horizontal="center" wrapText="1"/>
    </xf>
    <xf numFmtId="0" fontId="14" fillId="34" borderId="10" xfId="97" applyFont="1" applyFill="1" applyBorder="1" applyAlignment="1">
      <alignment horizontal="center" wrapText="1"/>
    </xf>
    <xf numFmtId="0" fontId="16" fillId="0" borderId="12" xfId="0" quotePrefix="1" applyFont="1" applyBorder="1" applyAlignment="1">
      <alignment horizontal="justify" vertical="center"/>
    </xf>
    <xf numFmtId="0" fontId="16" fillId="0" borderId="0" xfId="0" quotePrefix="1" applyFont="1" applyBorder="1" applyAlignment="1">
      <alignment horizontal="justify" vertical="center"/>
    </xf>
    <xf numFmtId="0" fontId="16" fillId="0" borderId="13" xfId="0" quotePrefix="1" applyFont="1" applyBorder="1" applyAlignment="1">
      <alignment horizontal="justify" vertical="center"/>
    </xf>
    <xf numFmtId="0" fontId="14" fillId="0" borderId="4" xfId="0" applyFont="1" applyFill="1" applyBorder="1" applyAlignment="1">
      <alignment horizontal="justify" vertical="center"/>
    </xf>
    <xf numFmtId="0" fontId="14" fillId="0" borderId="7" xfId="0" applyFont="1" applyFill="1" applyBorder="1" applyAlignment="1">
      <alignment horizontal="justify" vertical="center"/>
    </xf>
    <xf numFmtId="0" fontId="14" fillId="0" borderId="10" xfId="0" applyFont="1" applyFill="1" applyBorder="1" applyAlignment="1">
      <alignment horizontal="justify" vertical="center"/>
    </xf>
    <xf numFmtId="0" fontId="16" fillId="34" borderId="4" xfId="0" applyFont="1" applyFill="1" applyBorder="1" applyAlignment="1">
      <alignment horizontal="justify" vertical="center" wrapText="1"/>
    </xf>
    <xf numFmtId="0" fontId="16" fillId="34" borderId="7" xfId="0" applyFont="1" applyFill="1" applyBorder="1" applyAlignment="1">
      <alignment horizontal="justify" vertical="center" wrapText="1"/>
    </xf>
    <xf numFmtId="0" fontId="16" fillId="34" borderId="10" xfId="0" applyFont="1" applyFill="1" applyBorder="1" applyAlignment="1">
      <alignment horizontal="justify" vertical="center" wrapText="1"/>
    </xf>
    <xf numFmtId="0" fontId="14" fillId="0" borderId="12" xfId="0" quotePrefix="1" applyFont="1" applyBorder="1" applyAlignment="1">
      <alignment horizontal="justify" vertical="center"/>
    </xf>
    <xf numFmtId="0" fontId="14" fillId="0" borderId="0" xfId="0" quotePrefix="1" applyFont="1" applyBorder="1" applyAlignment="1">
      <alignment horizontal="justify" vertical="center"/>
    </xf>
    <xf numFmtId="0" fontId="14" fillId="0" borderId="13" xfId="0" quotePrefix="1" applyFont="1" applyBorder="1" applyAlignment="1">
      <alignment horizontal="justify" vertical="center"/>
    </xf>
    <xf numFmtId="0" fontId="16" fillId="0" borderId="14" xfId="0" quotePrefix="1" applyFont="1" applyBorder="1" applyAlignment="1">
      <alignment horizontal="justify" vertical="center"/>
    </xf>
    <xf numFmtId="0" fontId="16" fillId="0" borderId="5" xfId="0" quotePrefix="1" applyFont="1" applyBorder="1" applyAlignment="1">
      <alignment horizontal="justify" vertical="center"/>
    </xf>
    <xf numFmtId="0" fontId="16" fillId="0" borderId="9" xfId="0" quotePrefix="1" applyFont="1" applyBorder="1" applyAlignment="1">
      <alignment horizontal="justify" vertical="center"/>
    </xf>
    <xf numFmtId="0" fontId="14" fillId="35" borderId="4" xfId="0" applyFont="1" applyFill="1" applyBorder="1" applyAlignment="1">
      <alignment horizontal="center" vertical="center" wrapText="1"/>
    </xf>
    <xf numFmtId="0" fontId="14" fillId="35" borderId="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0" borderId="12" xfId="0" applyFont="1" applyBorder="1" applyAlignment="1">
      <alignment horizontal="justify" vertical="center"/>
    </xf>
    <xf numFmtId="0" fontId="14" fillId="0" borderId="12" xfId="0" applyFont="1" applyBorder="1" applyAlignment="1">
      <alignment horizontal="justify" vertical="center" wrapText="1"/>
    </xf>
    <xf numFmtId="0" fontId="14" fillId="0" borderId="14" xfId="0" quotePrefix="1" applyFont="1" applyBorder="1" applyAlignment="1">
      <alignment horizontal="justify" vertical="center"/>
    </xf>
    <xf numFmtId="0" fontId="14" fillId="0" borderId="5" xfId="0" quotePrefix="1" applyFont="1" applyBorder="1" applyAlignment="1">
      <alignment horizontal="justify" vertical="center"/>
    </xf>
    <xf numFmtId="0" fontId="14" fillId="0" borderId="9" xfId="0" quotePrefix="1" applyFont="1" applyBorder="1" applyAlignment="1">
      <alignment horizontal="justify" vertical="center"/>
    </xf>
    <xf numFmtId="0" fontId="14" fillId="0" borderId="14" xfId="0" applyFont="1" applyBorder="1" applyAlignment="1">
      <alignment horizontal="justify"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0" fontId="16" fillId="0" borderId="12" xfId="0" quotePrefix="1" applyFont="1" applyBorder="1" applyAlignment="1">
      <alignment horizontal="left" vertical="center"/>
    </xf>
    <xf numFmtId="0" fontId="16" fillId="0" borderId="0" xfId="0" quotePrefix="1" applyFont="1" applyBorder="1" applyAlignment="1">
      <alignment horizontal="left" vertical="center"/>
    </xf>
    <xf numFmtId="0" fontId="16" fillId="0" borderId="13" xfId="0" quotePrefix="1" applyFont="1" applyBorder="1" applyAlignment="1">
      <alignment horizontal="left" vertical="center"/>
    </xf>
    <xf numFmtId="0" fontId="48" fillId="35" borderId="14" xfId="0" applyFont="1" applyFill="1" applyBorder="1" applyAlignment="1">
      <alignment vertical="center" wrapText="1"/>
    </xf>
    <xf numFmtId="0" fontId="48" fillId="35" borderId="5" xfId="0" applyFont="1" applyFill="1" applyBorder="1" applyAlignment="1">
      <alignment vertical="center" wrapText="1"/>
    </xf>
    <xf numFmtId="0" fontId="48" fillId="35" borderId="9" xfId="0" applyFont="1" applyFill="1" applyBorder="1" applyAlignment="1">
      <alignment vertical="center" wrapText="1"/>
    </xf>
    <xf numFmtId="0" fontId="48" fillId="35" borderId="12" xfId="0" applyFont="1" applyFill="1" applyBorder="1" applyAlignment="1">
      <alignment horizontal="left" vertical="center" wrapText="1"/>
    </xf>
    <xf numFmtId="0" fontId="48" fillId="35" borderId="0" xfId="0" applyFont="1" applyFill="1" applyBorder="1" applyAlignment="1">
      <alignment horizontal="left" vertical="center" wrapText="1"/>
    </xf>
    <xf numFmtId="0" fontId="48" fillId="35" borderId="13" xfId="0" applyFont="1" applyFill="1" applyBorder="1" applyAlignment="1">
      <alignment horizontal="left" vertical="center" wrapText="1"/>
    </xf>
    <xf numFmtId="0" fontId="48" fillId="35" borderId="12" xfId="0" applyFont="1" applyFill="1" applyBorder="1" applyAlignment="1">
      <alignment horizontal="left" vertical="center"/>
    </xf>
    <xf numFmtId="0" fontId="48" fillId="35" borderId="0" xfId="0" applyFont="1" applyFill="1" applyBorder="1" applyAlignment="1">
      <alignment horizontal="left" vertical="center"/>
    </xf>
    <xf numFmtId="0" fontId="48" fillId="35" borderId="13" xfId="0" applyFont="1" applyFill="1" applyBorder="1" applyAlignment="1">
      <alignment horizontal="left" vertical="center"/>
    </xf>
    <xf numFmtId="0" fontId="16" fillId="34" borderId="4" xfId="0" applyFont="1" applyFill="1" applyBorder="1" applyAlignment="1">
      <alignment horizontal="center" vertical="center" wrapText="1"/>
    </xf>
    <xf numFmtId="0" fontId="16" fillId="34" borderId="7"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25" fillId="35" borderId="12" xfId="0" applyFont="1" applyFill="1" applyBorder="1" applyAlignment="1">
      <alignment vertical="center"/>
    </xf>
    <xf numFmtId="0" fontId="25" fillId="35" borderId="0" xfId="0" applyFont="1" applyFill="1" applyBorder="1" applyAlignment="1">
      <alignment vertical="center"/>
    </xf>
    <xf numFmtId="0" fontId="25" fillId="35" borderId="13" xfId="0" applyFont="1" applyFill="1" applyBorder="1" applyAlignment="1">
      <alignment vertical="center"/>
    </xf>
    <xf numFmtId="0" fontId="48" fillId="35" borderId="12" xfId="0" applyFont="1" applyFill="1" applyBorder="1" applyAlignment="1">
      <alignment vertical="center" wrapText="1"/>
    </xf>
    <xf numFmtId="0" fontId="48" fillId="35" borderId="0" xfId="0" applyFont="1" applyFill="1" applyBorder="1" applyAlignment="1">
      <alignment vertical="center" wrapText="1"/>
    </xf>
    <xf numFmtId="0" fontId="48" fillId="35" borderId="13" xfId="0" applyFont="1" applyFill="1" applyBorder="1" applyAlignment="1">
      <alignment vertical="center" wrapText="1"/>
    </xf>
    <xf numFmtId="0" fontId="25" fillId="35" borderId="12" xfId="0" applyFont="1" applyFill="1" applyBorder="1" applyAlignment="1">
      <alignment vertical="center" wrapText="1"/>
    </xf>
    <xf numFmtId="0" fontId="25" fillId="35" borderId="0" xfId="0" applyFont="1" applyFill="1" applyBorder="1" applyAlignment="1">
      <alignment vertical="center" wrapText="1"/>
    </xf>
    <xf numFmtId="0" fontId="25" fillId="35" borderId="13" xfId="0" applyFont="1" applyFill="1" applyBorder="1" applyAlignment="1">
      <alignment vertical="center" wrapText="1"/>
    </xf>
    <xf numFmtId="0" fontId="16" fillId="34" borderId="11" xfId="0" applyFont="1" applyFill="1" applyBorder="1" applyAlignment="1">
      <alignment horizontal="center" vertical="center" wrapText="1"/>
    </xf>
    <xf numFmtId="0" fontId="16" fillId="34" borderId="14" xfId="0" applyFont="1" applyFill="1" applyBorder="1" applyAlignment="1">
      <alignment horizontal="center" vertical="center" wrapText="1"/>
    </xf>
    <xf numFmtId="0" fontId="48" fillId="35" borderId="12" xfId="0" applyFont="1" applyFill="1" applyBorder="1" applyAlignment="1">
      <alignment vertical="center"/>
    </xf>
    <xf numFmtId="0" fontId="48" fillId="35" borderId="0" xfId="0" applyFont="1" applyFill="1" applyBorder="1" applyAlignment="1">
      <alignment vertical="center"/>
    </xf>
    <xf numFmtId="0" fontId="48" fillId="35" borderId="13" xfId="0" applyFont="1" applyFill="1" applyBorder="1" applyAlignment="1">
      <alignment vertical="center"/>
    </xf>
    <xf numFmtId="0" fontId="25" fillId="35" borderId="12" xfId="0" applyFont="1" applyFill="1" applyBorder="1" applyAlignment="1">
      <alignment horizontal="left" vertical="center" wrapText="1"/>
    </xf>
    <xf numFmtId="0" fontId="25" fillId="35" borderId="0" xfId="0" applyFont="1" applyFill="1" applyBorder="1" applyAlignment="1">
      <alignment horizontal="left" vertical="center" wrapText="1"/>
    </xf>
    <xf numFmtId="0" fontId="25" fillId="35" borderId="13" xfId="0" applyFont="1" applyFill="1" applyBorder="1" applyAlignment="1">
      <alignment horizontal="left" vertical="center" wrapText="1"/>
    </xf>
    <xf numFmtId="0" fontId="25" fillId="0" borderId="12" xfId="0" applyFont="1" applyFill="1" applyBorder="1" applyAlignment="1">
      <alignment vertical="top"/>
    </xf>
    <xf numFmtId="0" fontId="25" fillId="0" borderId="0" xfId="0" applyFont="1" applyFill="1" applyBorder="1" applyAlignment="1">
      <alignment vertical="top"/>
    </xf>
    <xf numFmtId="0" fontId="25" fillId="0" borderId="13" xfId="0" applyFont="1" applyFill="1" applyBorder="1" applyAlignment="1">
      <alignment vertical="top"/>
    </xf>
    <xf numFmtId="0" fontId="48" fillId="0" borderId="12"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13" fillId="0" borderId="0" xfId="0" applyFont="1" applyBorder="1" applyAlignment="1">
      <alignment horizontal="center"/>
    </xf>
    <xf numFmtId="0" fontId="25" fillId="0" borderId="12" xfId="0" applyFont="1" applyFill="1" applyBorder="1" applyAlignment="1">
      <alignment vertical="center"/>
    </xf>
    <xf numFmtId="0" fontId="25" fillId="0" borderId="0" xfId="0" applyFont="1" applyFill="1" applyBorder="1" applyAlignment="1">
      <alignment vertical="center"/>
    </xf>
    <xf numFmtId="0" fontId="25" fillId="0" borderId="13" xfId="0" applyFont="1" applyFill="1" applyBorder="1" applyAlignment="1">
      <alignment vertical="center"/>
    </xf>
    <xf numFmtId="0" fontId="48" fillId="0" borderId="14" xfId="0" applyFont="1" applyFill="1" applyBorder="1" applyAlignment="1">
      <alignment vertical="center" wrapText="1"/>
    </xf>
    <xf numFmtId="0" fontId="48" fillId="0" borderId="5" xfId="0" applyFont="1" applyFill="1" applyBorder="1" applyAlignment="1">
      <alignment vertical="center" wrapText="1"/>
    </xf>
    <xf numFmtId="0" fontId="48" fillId="0" borderId="9" xfId="0" applyFont="1" applyFill="1" applyBorder="1" applyAlignment="1">
      <alignment vertical="center" wrapText="1"/>
    </xf>
    <xf numFmtId="0" fontId="48" fillId="0" borderId="12" xfId="0" applyFont="1" applyFill="1" applyBorder="1" applyAlignment="1">
      <alignment vertical="center" wrapText="1"/>
    </xf>
    <xf numFmtId="0" fontId="48" fillId="0" borderId="0" xfId="0" applyFont="1" applyFill="1" applyBorder="1" applyAlignment="1">
      <alignment vertical="center" wrapText="1"/>
    </xf>
    <xf numFmtId="0" fontId="48" fillId="0" borderId="13" xfId="0" applyFont="1" applyFill="1" applyBorder="1" applyAlignment="1">
      <alignment vertical="center" wrapText="1"/>
    </xf>
    <xf numFmtId="0" fontId="25" fillId="0" borderId="12" xfId="0" applyFont="1" applyFill="1" applyBorder="1" applyAlignment="1">
      <alignment vertical="center" wrapText="1"/>
    </xf>
    <xf numFmtId="0" fontId="25" fillId="0" borderId="0" xfId="0" applyFont="1" applyFill="1" applyBorder="1" applyAlignment="1">
      <alignment vertical="center" wrapText="1"/>
    </xf>
    <xf numFmtId="0" fontId="25" fillId="0" borderId="13" xfId="0" applyFont="1" applyFill="1" applyBorder="1" applyAlignment="1">
      <alignment vertical="center" wrapText="1"/>
    </xf>
    <xf numFmtId="0" fontId="25" fillId="0" borderId="11" xfId="0" applyFont="1" applyBorder="1" applyAlignment="1">
      <alignment horizontal="left" vertical="top"/>
    </xf>
    <xf numFmtId="0" fontId="25" fillId="0" borderId="15" xfId="0" applyFont="1" applyBorder="1" applyAlignment="1">
      <alignment horizontal="left" vertical="top"/>
    </xf>
    <xf numFmtId="0" fontId="25" fillId="0" borderId="8" xfId="0" applyFont="1" applyBorder="1" applyAlignment="1">
      <alignment horizontal="left" vertical="top"/>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25" fillId="0" borderId="12" xfId="0" applyFont="1" applyBorder="1" applyAlignment="1">
      <alignment horizontal="left" vertical="top"/>
    </xf>
    <xf numFmtId="0" fontId="25" fillId="0" borderId="0" xfId="0" applyFont="1" applyBorder="1" applyAlignment="1">
      <alignment horizontal="left" vertical="top"/>
    </xf>
    <xf numFmtId="0" fontId="25" fillId="0" borderId="13" xfId="0" applyFont="1" applyBorder="1" applyAlignment="1">
      <alignment horizontal="left" vertical="top"/>
    </xf>
    <xf numFmtId="0" fontId="13" fillId="0" borderId="0" xfId="0" applyFont="1" applyAlignment="1">
      <alignment horizontal="center"/>
    </xf>
    <xf numFmtId="0" fontId="48" fillId="0" borderId="13"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25" fillId="0" borderId="12" xfId="0" applyFont="1" applyFill="1" applyBorder="1" applyAlignment="1">
      <alignment horizontal="left" vertical="top"/>
    </xf>
    <xf numFmtId="0" fontId="25" fillId="0" borderId="0" xfId="0" applyFont="1" applyFill="1" applyBorder="1" applyAlignment="1">
      <alignment horizontal="left" vertical="top"/>
    </xf>
    <xf numFmtId="0" fontId="25" fillId="0" borderId="13" xfId="0" applyFont="1" applyFill="1" applyBorder="1" applyAlignment="1">
      <alignment horizontal="left" vertical="top"/>
    </xf>
    <xf numFmtId="0" fontId="48" fillId="0" borderId="12" xfId="66" applyFont="1" applyFill="1" applyBorder="1" applyAlignment="1">
      <alignment horizontal="left" vertical="top"/>
    </xf>
    <xf numFmtId="0" fontId="48" fillId="0" borderId="0" xfId="66" applyFont="1" applyFill="1" applyBorder="1" applyAlignment="1">
      <alignment horizontal="left" vertical="top"/>
    </xf>
    <xf numFmtId="0" fontId="48" fillId="0" borderId="13" xfId="66" applyFont="1" applyFill="1" applyBorder="1" applyAlignment="1">
      <alignment horizontal="left" vertical="top"/>
    </xf>
    <xf numFmtId="0" fontId="16" fillId="36" borderId="6" xfId="66" applyFont="1" applyFill="1" applyBorder="1" applyAlignment="1">
      <alignment horizontal="center" vertical="center" wrapText="1"/>
    </xf>
    <xf numFmtId="0" fontId="16" fillId="36" borderId="2" xfId="66" applyFont="1" applyFill="1" applyBorder="1" applyAlignment="1">
      <alignment horizontal="center" vertical="center" wrapText="1"/>
    </xf>
    <xf numFmtId="0" fontId="16" fillId="36" borderId="11" xfId="66" applyFont="1" applyFill="1" applyBorder="1" applyAlignment="1">
      <alignment horizontal="center" vertical="center" wrapText="1"/>
    </xf>
    <xf numFmtId="0" fontId="16" fillId="36" borderId="14" xfId="66" applyFont="1" applyFill="1" applyBorder="1" applyAlignment="1">
      <alignment horizontal="center" vertical="center" wrapText="1"/>
    </xf>
    <xf numFmtId="0" fontId="16" fillId="36" borderId="4" xfId="66" applyFont="1" applyFill="1" applyBorder="1" applyAlignment="1">
      <alignment horizontal="center" vertical="center" wrapText="1"/>
    </xf>
    <xf numFmtId="0" fontId="16" fillId="36" borderId="7" xfId="66" applyFont="1" applyFill="1" applyBorder="1" applyAlignment="1">
      <alignment horizontal="center" vertical="center" wrapText="1"/>
    </xf>
    <xf numFmtId="0" fontId="16" fillId="36" borderId="10" xfId="66" applyFont="1" applyFill="1" applyBorder="1" applyAlignment="1">
      <alignment horizontal="center" vertical="center" wrapText="1"/>
    </xf>
    <xf numFmtId="0" fontId="16" fillId="36" borderId="4" xfId="84" applyFont="1" applyFill="1" applyBorder="1" applyAlignment="1">
      <alignment horizontal="center" vertical="center" wrapText="1"/>
    </xf>
    <xf numFmtId="0" fontId="16" fillId="36" borderId="7" xfId="84" applyFont="1" applyFill="1" applyBorder="1" applyAlignment="1">
      <alignment horizontal="center" vertical="center" wrapText="1"/>
    </xf>
    <xf numFmtId="0" fontId="16" fillId="36" borderId="10" xfId="84" applyFont="1" applyFill="1" applyBorder="1" applyAlignment="1">
      <alignment horizontal="center" vertical="center" wrapText="1"/>
    </xf>
    <xf numFmtId="0" fontId="25" fillId="0" borderId="12" xfId="66" applyFont="1" applyFill="1" applyBorder="1" applyAlignment="1">
      <alignment horizontal="left" vertical="center"/>
    </xf>
    <xf numFmtId="0" fontId="25" fillId="0" borderId="0" xfId="66" applyFont="1" applyFill="1" applyBorder="1" applyAlignment="1">
      <alignment horizontal="left" vertical="center"/>
    </xf>
    <xf numFmtId="0" fontId="25" fillId="0" borderId="13" xfId="66" applyFont="1" applyFill="1" applyBorder="1" applyAlignment="1">
      <alignment horizontal="left" vertical="center"/>
    </xf>
    <xf numFmtId="0" fontId="48" fillId="0" borderId="12" xfId="66" applyFont="1" applyFill="1" applyBorder="1" applyAlignment="1">
      <alignment horizontal="left" vertical="center"/>
    </xf>
    <xf numFmtId="0" fontId="48" fillId="0" borderId="0" xfId="66" applyFont="1" applyFill="1" applyBorder="1" applyAlignment="1">
      <alignment horizontal="left" vertical="center"/>
    </xf>
    <xf numFmtId="0" fontId="48" fillId="0" borderId="13" xfId="66" applyFont="1" applyFill="1" applyBorder="1" applyAlignment="1">
      <alignment horizontal="left" vertical="center"/>
    </xf>
    <xf numFmtId="0" fontId="16" fillId="36" borderId="6" xfId="84" applyFont="1" applyFill="1" applyBorder="1" applyAlignment="1">
      <alignment horizontal="center" vertical="center" wrapText="1"/>
    </xf>
    <xf numFmtId="0" fontId="16" fillId="36" borderId="2" xfId="84" applyFont="1" applyFill="1" applyBorder="1" applyAlignment="1">
      <alignment horizontal="center" vertical="center" wrapText="1"/>
    </xf>
    <xf numFmtId="0" fontId="48" fillId="0" borderId="14" xfId="66" applyFont="1" applyFill="1" applyBorder="1" applyAlignment="1">
      <alignment horizontal="left" vertical="center"/>
    </xf>
    <xf numFmtId="0" fontId="48" fillId="0" borderId="5" xfId="66" applyFont="1" applyFill="1" applyBorder="1" applyAlignment="1">
      <alignment horizontal="left" vertical="center"/>
    </xf>
    <xf numFmtId="0" fontId="48" fillId="0" borderId="9" xfId="66" applyFont="1" applyFill="1" applyBorder="1" applyAlignment="1">
      <alignment horizontal="left" vertical="center"/>
    </xf>
    <xf numFmtId="0" fontId="25" fillId="35" borderId="12" xfId="66" applyFont="1" applyFill="1" applyBorder="1" applyAlignment="1">
      <alignment vertical="center" wrapText="1"/>
    </xf>
    <xf numFmtId="0" fontId="25" fillId="35" borderId="0" xfId="66" applyFont="1" applyFill="1" applyBorder="1" applyAlignment="1">
      <alignment vertical="center" wrapText="1"/>
    </xf>
    <xf numFmtId="0" fontId="25" fillId="35" borderId="13" xfId="66" applyFont="1" applyFill="1" applyBorder="1" applyAlignment="1">
      <alignment vertical="center" wrapText="1"/>
    </xf>
    <xf numFmtId="0" fontId="48" fillId="0" borderId="12" xfId="66" applyFont="1" applyFill="1" applyBorder="1" applyAlignment="1">
      <alignment horizontal="left" vertical="center" wrapText="1"/>
    </xf>
    <xf numFmtId="0" fontId="48" fillId="0" borderId="0" xfId="66" applyFont="1" applyFill="1" applyBorder="1" applyAlignment="1">
      <alignment horizontal="left" vertical="center" wrapText="1"/>
    </xf>
    <xf numFmtId="0" fontId="48" fillId="0" borderId="13" xfId="66" applyFont="1" applyFill="1" applyBorder="1" applyAlignment="1">
      <alignment horizontal="left" vertical="center" wrapText="1"/>
    </xf>
    <xf numFmtId="0" fontId="48" fillId="0" borderId="12" xfId="66" applyFont="1" applyFill="1" applyBorder="1" applyAlignment="1">
      <alignment horizontal="left" vertical="top" wrapText="1"/>
    </xf>
    <xf numFmtId="0" fontId="48" fillId="0" borderId="0" xfId="66" applyFont="1" applyFill="1" applyBorder="1" applyAlignment="1">
      <alignment horizontal="left" vertical="top" wrapText="1"/>
    </xf>
    <xf numFmtId="0" fontId="48" fillId="0" borderId="13" xfId="66" applyFont="1" applyFill="1" applyBorder="1" applyAlignment="1">
      <alignment horizontal="left" vertical="top" wrapText="1"/>
    </xf>
    <xf numFmtId="0" fontId="25" fillId="0" borderId="12" xfId="66" applyFont="1" applyFill="1" applyBorder="1" applyAlignment="1">
      <alignment horizontal="left" vertical="top"/>
    </xf>
    <xf numFmtId="0" fontId="25" fillId="0" borderId="0" xfId="66" applyFont="1" applyFill="1" applyBorder="1" applyAlignment="1">
      <alignment horizontal="left" vertical="top"/>
    </xf>
    <xf numFmtId="0" fontId="25" fillId="0" borderId="13" xfId="66" applyFont="1" applyFill="1" applyBorder="1" applyAlignment="1">
      <alignment horizontal="left" vertical="top"/>
    </xf>
    <xf numFmtId="0" fontId="48" fillId="0" borderId="14" xfId="66" applyFont="1" applyFill="1" applyBorder="1" applyAlignment="1">
      <alignment horizontal="left" vertical="top"/>
    </xf>
    <xf numFmtId="0" fontId="48" fillId="0" borderId="5" xfId="66" applyFont="1" applyFill="1" applyBorder="1" applyAlignment="1">
      <alignment horizontal="left" vertical="top"/>
    </xf>
    <xf numFmtId="0" fontId="48" fillId="0" borderId="9" xfId="66" applyFont="1" applyFill="1" applyBorder="1" applyAlignment="1">
      <alignment horizontal="left" vertical="top"/>
    </xf>
    <xf numFmtId="0" fontId="25" fillId="0" borderId="12" xfId="84" applyFont="1" applyFill="1" applyBorder="1" applyAlignment="1">
      <alignment vertical="center"/>
    </xf>
    <xf numFmtId="0" fontId="25" fillId="0" borderId="0" xfId="84" applyFont="1" applyFill="1" applyBorder="1" applyAlignment="1">
      <alignment vertical="center"/>
    </xf>
    <xf numFmtId="0" fontId="25" fillId="0" borderId="13" xfId="84" applyFont="1" applyFill="1" applyBorder="1" applyAlignment="1">
      <alignment vertical="center"/>
    </xf>
    <xf numFmtId="0" fontId="25" fillId="0" borderId="12" xfId="66" applyFont="1" applyFill="1" applyBorder="1" applyAlignment="1">
      <alignment vertical="top"/>
    </xf>
    <xf numFmtId="0" fontId="25" fillId="0" borderId="0" xfId="66" applyFont="1" applyFill="1" applyBorder="1" applyAlignment="1">
      <alignment vertical="top"/>
    </xf>
    <xf numFmtId="0" fontId="25" fillId="0" borderId="13" xfId="66" applyFont="1" applyFill="1" applyBorder="1" applyAlignment="1">
      <alignment vertical="top"/>
    </xf>
    <xf numFmtId="0" fontId="48" fillId="0" borderId="12" xfId="84" applyFont="1" applyFill="1" applyBorder="1" applyAlignment="1">
      <alignment horizontal="left" vertical="center"/>
    </xf>
    <xf numFmtId="0" fontId="48" fillId="0" borderId="0" xfId="84" applyFont="1" applyFill="1" applyBorder="1" applyAlignment="1">
      <alignment horizontal="left" vertical="center"/>
    </xf>
    <xf numFmtId="0" fontId="48" fillId="0" borderId="13" xfId="84" applyFont="1" applyFill="1" applyBorder="1" applyAlignment="1">
      <alignment horizontal="left" vertical="center"/>
    </xf>
    <xf numFmtId="0" fontId="48" fillId="0" borderId="12" xfId="84" applyFont="1" applyFill="1" applyBorder="1" applyAlignment="1">
      <alignment horizontal="left" vertical="center" wrapText="1"/>
    </xf>
    <xf numFmtId="0" fontId="48" fillId="0" borderId="0" xfId="84" applyFont="1" applyFill="1" applyBorder="1" applyAlignment="1">
      <alignment horizontal="left" vertical="center" wrapText="1"/>
    </xf>
    <xf numFmtId="0" fontId="48" fillId="0" borderId="13" xfId="84" applyFont="1" applyFill="1" applyBorder="1" applyAlignment="1">
      <alignment horizontal="left" vertical="center" wrapText="1"/>
    </xf>
    <xf numFmtId="0" fontId="25" fillId="0" borderId="12" xfId="84" applyFont="1" applyFill="1" applyBorder="1" applyAlignment="1">
      <alignment vertical="center" wrapText="1"/>
    </xf>
    <xf numFmtId="0" fontId="25" fillId="0" borderId="0" xfId="84" applyFont="1" applyFill="1" applyBorder="1" applyAlignment="1">
      <alignment vertical="center" wrapText="1"/>
    </xf>
    <xf numFmtId="0" fontId="25" fillId="0" borderId="13" xfId="84" applyFont="1" applyFill="1" applyBorder="1" applyAlignment="1">
      <alignment vertical="center" wrapText="1"/>
    </xf>
    <xf numFmtId="0" fontId="16" fillId="36" borderId="11" xfId="84" applyFont="1" applyFill="1" applyBorder="1" applyAlignment="1">
      <alignment horizontal="center" vertical="center" wrapText="1"/>
    </xf>
    <xf numFmtId="0" fontId="16" fillId="36" borderId="14" xfId="84" applyFont="1" applyFill="1" applyBorder="1" applyAlignment="1">
      <alignment horizontal="center" vertical="center" wrapText="1"/>
    </xf>
    <xf numFmtId="0" fontId="25" fillId="0" borderId="12" xfId="84" applyFont="1" applyFill="1" applyBorder="1" applyAlignment="1">
      <alignment horizontal="left" vertical="center"/>
    </xf>
    <xf numFmtId="0" fontId="25" fillId="0" borderId="0" xfId="84" applyFont="1" applyFill="1" applyBorder="1" applyAlignment="1">
      <alignment horizontal="left" vertical="center"/>
    </xf>
    <xf numFmtId="0" fontId="25" fillId="0" borderId="13" xfId="84" applyFont="1" applyFill="1" applyBorder="1" applyAlignment="1">
      <alignment horizontal="left" vertical="center"/>
    </xf>
    <xf numFmtId="0" fontId="48" fillId="0" borderId="14" xfId="84" applyFont="1" applyFill="1" applyBorder="1" applyAlignment="1">
      <alignment horizontal="left" vertical="center" wrapText="1"/>
    </xf>
    <xf numFmtId="0" fontId="48" fillId="0" borderId="5" xfId="84" applyFont="1" applyFill="1" applyBorder="1" applyAlignment="1">
      <alignment horizontal="left" vertical="center" wrapText="1"/>
    </xf>
    <xf numFmtId="0" fontId="48" fillId="0" borderId="9" xfId="84" applyFont="1" applyFill="1" applyBorder="1" applyAlignment="1">
      <alignment horizontal="left" vertical="center" wrapText="1"/>
    </xf>
    <xf numFmtId="0" fontId="16" fillId="34" borderId="6" xfId="66" applyFont="1" applyFill="1" applyBorder="1" applyAlignment="1">
      <alignment horizontal="center" vertical="center" wrapText="1"/>
    </xf>
    <xf numFmtId="0" fontId="16" fillId="34" borderId="2" xfId="66" applyFont="1" applyFill="1" applyBorder="1" applyAlignment="1">
      <alignment horizontal="center" vertical="center" wrapText="1"/>
    </xf>
    <xf numFmtId="0" fontId="16" fillId="34" borderId="11" xfId="66" applyFont="1" applyFill="1" applyBorder="1" applyAlignment="1">
      <alignment horizontal="center" vertical="center" wrapText="1"/>
    </xf>
    <xf numFmtId="0" fontId="16" fillId="34" borderId="14" xfId="66" applyFont="1" applyFill="1" applyBorder="1" applyAlignment="1">
      <alignment horizontal="center" vertical="center" wrapText="1"/>
    </xf>
    <xf numFmtId="0" fontId="16" fillId="34" borderId="4" xfId="66" applyFont="1" applyFill="1" applyBorder="1" applyAlignment="1">
      <alignment horizontal="center" vertical="center" wrapText="1"/>
    </xf>
    <xf numFmtId="0" fontId="16" fillId="34" borderId="7" xfId="66" applyFont="1" applyFill="1" applyBorder="1" applyAlignment="1">
      <alignment horizontal="center" vertical="center" wrapText="1"/>
    </xf>
    <xf numFmtId="0" fontId="16" fillId="34" borderId="10" xfId="66" applyFont="1" applyFill="1" applyBorder="1" applyAlignment="1">
      <alignment horizontal="center" vertical="center" wrapText="1"/>
    </xf>
    <xf numFmtId="0" fontId="12" fillId="34" borderId="4" xfId="66" applyFont="1" applyFill="1" applyBorder="1" applyAlignment="1">
      <alignment horizontal="center" vertical="center" wrapText="1"/>
    </xf>
    <xf numFmtId="0" fontId="12" fillId="34" borderId="7" xfId="66" applyFont="1" applyFill="1" applyBorder="1" applyAlignment="1">
      <alignment horizontal="center" vertical="center" wrapText="1"/>
    </xf>
    <xf numFmtId="0" fontId="12" fillId="34" borderId="10" xfId="66" applyFont="1" applyFill="1" applyBorder="1" applyAlignment="1">
      <alignment horizontal="center" vertical="center" wrapText="1"/>
    </xf>
    <xf numFmtId="0" fontId="14" fillId="0" borderId="4" xfId="66" applyFont="1" applyBorder="1" applyAlignment="1">
      <alignment horizontal="left" vertical="center"/>
    </xf>
    <xf numFmtId="0" fontId="14" fillId="0" borderId="7" xfId="66" applyFont="1" applyBorder="1" applyAlignment="1">
      <alignment horizontal="left" vertical="center"/>
    </xf>
    <xf numFmtId="0" fontId="14" fillId="0" borderId="10" xfId="66" applyFont="1" applyBorder="1" applyAlignment="1">
      <alignment horizontal="left" vertical="center"/>
    </xf>
    <xf numFmtId="0" fontId="48" fillId="0" borderId="12" xfId="66" applyFont="1" applyFill="1" applyBorder="1" applyAlignment="1">
      <alignment vertical="center" wrapText="1"/>
    </xf>
    <xf numFmtId="0" fontId="48" fillId="0" borderId="0" xfId="66" applyFont="1" applyFill="1" applyBorder="1" applyAlignment="1">
      <alignment vertical="center" wrapText="1"/>
    </xf>
    <xf numFmtId="0" fontId="48" fillId="0" borderId="13" xfId="66" applyFont="1" applyFill="1" applyBorder="1" applyAlignment="1">
      <alignment vertical="center" wrapText="1"/>
    </xf>
    <xf numFmtId="0" fontId="48" fillId="0" borderId="12" xfId="66" applyFont="1" applyFill="1" applyBorder="1" applyAlignment="1">
      <alignment vertical="center"/>
    </xf>
    <xf numFmtId="0" fontId="48" fillId="0" borderId="0" xfId="66" applyFont="1" applyFill="1" applyBorder="1" applyAlignment="1">
      <alignment vertical="center"/>
    </xf>
    <xf numFmtId="0" fontId="48" fillId="0" borderId="13" xfId="66" applyFont="1" applyFill="1" applyBorder="1" applyAlignment="1">
      <alignment vertical="center"/>
    </xf>
    <xf numFmtId="0" fontId="25" fillId="0" borderId="12" xfId="66" applyFont="1" applyFill="1" applyBorder="1" applyAlignment="1">
      <alignment horizontal="left" vertical="center" wrapText="1"/>
    </xf>
    <xf numFmtId="0" fontId="25" fillId="0" borderId="0" xfId="66" applyFont="1" applyFill="1" applyBorder="1" applyAlignment="1">
      <alignment horizontal="left" vertical="center" wrapText="1"/>
    </xf>
    <xf numFmtId="0" fontId="25" fillId="0" borderId="13" xfId="66" applyFont="1" applyFill="1" applyBorder="1" applyAlignment="1">
      <alignment horizontal="left" vertical="center" wrapText="1"/>
    </xf>
    <xf numFmtId="0" fontId="25" fillId="0" borderId="11" xfId="66" applyFont="1" applyFill="1" applyBorder="1" applyAlignment="1">
      <alignment vertical="center" wrapText="1"/>
    </xf>
    <xf numFmtId="0" fontId="25" fillId="0" borderId="15" xfId="66" applyFont="1" applyFill="1" applyBorder="1" applyAlignment="1">
      <alignment vertical="center" wrapText="1"/>
    </xf>
    <xf numFmtId="0" fontId="25" fillId="0" borderId="8" xfId="66" applyFont="1" applyFill="1" applyBorder="1" applyAlignment="1">
      <alignment vertical="center" wrapText="1"/>
    </xf>
    <xf numFmtId="0" fontId="25" fillId="0" borderId="12" xfId="66" applyFont="1" applyFill="1" applyBorder="1" applyAlignment="1">
      <alignment vertical="center" wrapText="1"/>
    </xf>
    <xf numFmtId="0" fontId="25" fillId="0" borderId="0" xfId="66" applyFont="1" applyFill="1" applyBorder="1" applyAlignment="1">
      <alignment vertical="center" wrapText="1"/>
    </xf>
    <xf numFmtId="0" fontId="25" fillId="0" borderId="13" xfId="66" applyFont="1" applyFill="1" applyBorder="1" applyAlignment="1">
      <alignment vertical="center" wrapText="1"/>
    </xf>
    <xf numFmtId="0" fontId="25" fillId="0" borderId="12" xfId="66" applyFont="1" applyFill="1" applyBorder="1" applyAlignment="1">
      <alignment vertical="top" wrapText="1"/>
    </xf>
    <xf numFmtId="0" fontId="25" fillId="0" borderId="0" xfId="66" applyFont="1" applyFill="1" applyBorder="1" applyAlignment="1">
      <alignment vertical="top" wrapText="1"/>
    </xf>
    <xf numFmtId="0" fontId="25" fillId="0" borderId="13" xfId="66" applyFont="1" applyFill="1" applyBorder="1" applyAlignment="1">
      <alignment vertical="top" wrapText="1"/>
    </xf>
    <xf numFmtId="0" fontId="48" fillId="0" borderId="12" xfId="66" applyFont="1" applyFill="1" applyBorder="1" applyAlignment="1">
      <alignment vertical="top" wrapText="1"/>
    </xf>
    <xf numFmtId="0" fontId="48" fillId="0" borderId="0" xfId="66" applyFont="1" applyFill="1" applyBorder="1" applyAlignment="1">
      <alignment vertical="top" wrapText="1"/>
    </xf>
    <xf numFmtId="0" fontId="48" fillId="0" borderId="13" xfId="66" applyFont="1" applyFill="1" applyBorder="1" applyAlignment="1">
      <alignment vertical="top" wrapText="1"/>
    </xf>
    <xf numFmtId="0" fontId="14" fillId="0" borderId="0" xfId="66" applyFont="1" applyFill="1" applyBorder="1" applyAlignment="1">
      <alignment horizontal="left" vertical="top" wrapText="1"/>
    </xf>
    <xf numFmtId="0" fontId="14" fillId="0" borderId="13" xfId="66" applyFont="1" applyFill="1" applyBorder="1" applyAlignment="1">
      <alignment horizontal="left" vertical="top" wrapText="1"/>
    </xf>
    <xf numFmtId="0" fontId="25" fillId="0" borderId="11" xfId="66" applyFont="1" applyFill="1" applyBorder="1" applyAlignment="1">
      <alignment horizontal="left" vertical="center"/>
    </xf>
    <xf numFmtId="0" fontId="25" fillId="0" borderId="15" xfId="66" applyFont="1" applyFill="1" applyBorder="1" applyAlignment="1">
      <alignment horizontal="left" vertical="center"/>
    </xf>
    <xf numFmtId="0" fontId="25" fillId="0" borderId="8" xfId="66" applyFont="1" applyFill="1" applyBorder="1" applyAlignment="1">
      <alignment horizontal="left" vertical="center"/>
    </xf>
    <xf numFmtId="0" fontId="48" fillId="0" borderId="14" xfId="66" applyFont="1" applyFill="1" applyBorder="1" applyAlignment="1">
      <alignment horizontal="left" vertical="center" wrapText="1"/>
    </xf>
    <xf numFmtId="0" fontId="48" fillId="0" borderId="5" xfId="66" applyFont="1" applyFill="1" applyBorder="1" applyAlignment="1">
      <alignment horizontal="left" vertical="center" wrapText="1"/>
    </xf>
    <xf numFmtId="0" fontId="48" fillId="0" borderId="9" xfId="66" applyFont="1" applyFill="1" applyBorder="1" applyAlignment="1">
      <alignment horizontal="left" vertical="center" wrapText="1"/>
    </xf>
    <xf numFmtId="0" fontId="65" fillId="34" borderId="3" xfId="141"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68" fillId="34" borderId="3" xfId="141" applyFont="1" applyFill="1" applyBorder="1" applyAlignment="1">
      <alignment horizontal="center" vertical="center" wrapText="1"/>
    </xf>
    <xf numFmtId="0" fontId="68" fillId="34" borderId="6" xfId="141" applyFont="1" applyFill="1" applyBorder="1" applyAlignment="1">
      <alignment horizontal="center" vertical="center" wrapText="1"/>
    </xf>
    <xf numFmtId="0" fontId="68" fillId="34" borderId="2" xfId="141" applyFont="1" applyFill="1" applyBorder="1" applyAlignment="1">
      <alignment horizontal="center" vertical="center" wrapText="1"/>
    </xf>
    <xf numFmtId="0" fontId="68" fillId="34" borderId="4" xfId="141" applyFont="1" applyFill="1" applyBorder="1" applyAlignment="1">
      <alignment horizontal="center" vertical="center" wrapText="1"/>
    </xf>
    <xf numFmtId="0" fontId="68" fillId="34" borderId="7" xfId="141" applyFont="1" applyFill="1" applyBorder="1" applyAlignment="1">
      <alignment horizontal="center" vertical="center" wrapText="1"/>
    </xf>
    <xf numFmtId="0" fontId="51" fillId="34" borderId="4" xfId="66" applyFont="1" applyFill="1" applyBorder="1" applyAlignment="1">
      <alignment horizontal="center" vertical="center" wrapText="1"/>
    </xf>
    <xf numFmtId="0" fontId="51" fillId="34" borderId="7" xfId="66" applyFont="1" applyFill="1" applyBorder="1" applyAlignment="1">
      <alignment horizontal="center" vertical="center" wrapText="1"/>
    </xf>
    <xf numFmtId="0" fontId="51" fillId="34" borderId="10" xfId="66" applyFont="1" applyFill="1" applyBorder="1" applyAlignment="1">
      <alignment horizontal="center" vertical="center" wrapText="1"/>
    </xf>
    <xf numFmtId="0" fontId="6" fillId="0" borderId="7" xfId="66" applyBorder="1" applyAlignment="1">
      <alignment horizontal="left"/>
    </xf>
    <xf numFmtId="0" fontId="16" fillId="34" borderId="4" xfId="84" applyFont="1" applyFill="1" applyBorder="1" applyAlignment="1">
      <alignment horizontal="left" vertical="center" wrapText="1"/>
    </xf>
    <xf numFmtId="0" fontId="16" fillId="34" borderId="7" xfId="84" applyFont="1" applyFill="1" applyBorder="1" applyAlignment="1">
      <alignment horizontal="left" vertical="center" wrapText="1"/>
    </xf>
    <xf numFmtId="0" fontId="16" fillId="34" borderId="10" xfId="84" applyFont="1" applyFill="1" applyBorder="1" applyAlignment="1">
      <alignment horizontal="left" vertical="center" wrapText="1"/>
    </xf>
    <xf numFmtId="0" fontId="13" fillId="34" borderId="4" xfId="66" applyFont="1" applyFill="1" applyBorder="1" applyAlignment="1">
      <alignment horizontal="center" vertical="center" wrapText="1"/>
    </xf>
    <xf numFmtId="0" fontId="6" fillId="34" borderId="7" xfId="66" applyFill="1" applyBorder="1"/>
    <xf numFmtId="0" fontId="6" fillId="34" borderId="10" xfId="66" applyFill="1" applyBorder="1"/>
    <xf numFmtId="0" fontId="16" fillId="0" borderId="4" xfId="66" applyFont="1" applyBorder="1" applyAlignment="1">
      <alignment horizontal="center" vertical="center"/>
    </xf>
    <xf numFmtId="0" fontId="16" fillId="0" borderId="10" xfId="66" applyFont="1" applyBorder="1" applyAlignment="1">
      <alignment horizontal="center" vertical="center"/>
    </xf>
    <xf numFmtId="0" fontId="16" fillId="0" borderId="4" xfId="66" applyFont="1" applyBorder="1" applyAlignment="1">
      <alignment horizontal="center" vertical="center" wrapText="1"/>
    </xf>
    <xf numFmtId="0" fontId="16" fillId="34" borderId="1" xfId="66" applyFont="1" applyFill="1" applyBorder="1" applyAlignment="1">
      <alignment horizontal="center" vertical="center" wrapText="1"/>
    </xf>
    <xf numFmtId="0" fontId="16" fillId="0" borderId="6" xfId="66" quotePrefix="1" applyFont="1" applyBorder="1" applyAlignment="1">
      <alignment horizontal="center" vertical="top"/>
    </xf>
    <xf numFmtId="0" fontId="16" fillId="0" borderId="1" xfId="66" quotePrefix="1" applyFont="1" applyBorder="1" applyAlignment="1">
      <alignment horizontal="center" vertical="top"/>
    </xf>
    <xf numFmtId="0" fontId="16" fillId="0" borderId="2" xfId="66" quotePrefix="1" applyFont="1" applyBorder="1" applyAlignment="1">
      <alignment horizontal="center" vertical="top"/>
    </xf>
    <xf numFmtId="2" fontId="16" fillId="0" borderId="14" xfId="66" quotePrefix="1" applyNumberFormat="1" applyFont="1" applyBorder="1" applyAlignment="1">
      <alignment horizontal="center" vertical="center"/>
    </xf>
    <xf numFmtId="2" fontId="16" fillId="0" borderId="9" xfId="66" quotePrefix="1" applyNumberFormat="1" applyFont="1" applyBorder="1" applyAlignment="1">
      <alignment horizontal="center" vertical="center"/>
    </xf>
    <xf numFmtId="43" fontId="16" fillId="0" borderId="4" xfId="66" applyNumberFormat="1" applyFont="1" applyBorder="1" applyAlignment="1">
      <alignment horizontal="center" vertical="center"/>
    </xf>
    <xf numFmtId="43" fontId="16" fillId="0" borderId="10" xfId="66" applyNumberFormat="1" applyFont="1" applyBorder="1" applyAlignment="1">
      <alignment horizontal="center" vertical="center"/>
    </xf>
    <xf numFmtId="43" fontId="18" fillId="0" borderId="4" xfId="42" applyFont="1" applyBorder="1" applyAlignment="1">
      <alignment horizontal="center" vertical="center"/>
    </xf>
    <xf numFmtId="43" fontId="18" fillId="0" borderId="10" xfId="42" applyFont="1" applyBorder="1" applyAlignment="1">
      <alignment horizontal="center" vertical="center"/>
    </xf>
    <xf numFmtId="0" fontId="6" fillId="0" borderId="1" xfId="66" applyBorder="1"/>
    <xf numFmtId="0" fontId="6" fillId="0" borderId="2" xfId="66" applyBorder="1"/>
    <xf numFmtId="0" fontId="16" fillId="0" borderId="4" xfId="84" applyFont="1" applyBorder="1" applyAlignment="1">
      <alignment horizontal="justify" vertical="center" wrapText="1"/>
    </xf>
    <xf numFmtId="0" fontId="16" fillId="0" borderId="10" xfId="84" applyFont="1" applyBorder="1" applyAlignment="1">
      <alignment horizontal="justify" vertical="center" wrapText="1"/>
    </xf>
    <xf numFmtId="0" fontId="12" fillId="34" borderId="4" xfId="84" applyFont="1" applyFill="1" applyBorder="1" applyAlignment="1">
      <alignment horizontal="center" vertical="center" wrapText="1"/>
    </xf>
    <xf numFmtId="0" fontId="12" fillId="34" borderId="7" xfId="84" applyFont="1" applyFill="1" applyBorder="1" applyAlignment="1">
      <alignment horizontal="center" vertical="center" wrapText="1"/>
    </xf>
    <xf numFmtId="0" fontId="12" fillId="34" borderId="10" xfId="84" applyFont="1" applyFill="1" applyBorder="1" applyAlignment="1">
      <alignment horizontal="center" vertical="center" wrapText="1"/>
    </xf>
    <xf numFmtId="0" fontId="16" fillId="34" borderId="4" xfId="84" applyFont="1" applyFill="1" applyBorder="1" applyAlignment="1">
      <alignment horizontal="center" vertical="center" wrapText="1"/>
    </xf>
    <xf numFmtId="0" fontId="16" fillId="34" borderId="7" xfId="84" applyFont="1" applyFill="1" applyBorder="1" applyAlignment="1">
      <alignment horizontal="center" vertical="center" wrapText="1"/>
    </xf>
    <xf numFmtId="0" fontId="16" fillId="34" borderId="10" xfId="84" applyFont="1" applyFill="1" applyBorder="1" applyAlignment="1">
      <alignment horizontal="center" vertical="center" wrapText="1"/>
    </xf>
    <xf numFmtId="0" fontId="18" fillId="0" borderId="7" xfId="84" applyFont="1" applyBorder="1" applyAlignment="1">
      <alignment horizontal="center"/>
    </xf>
    <xf numFmtId="0" fontId="18" fillId="0" borderId="10" xfId="84" applyFont="1" applyBorder="1"/>
    <xf numFmtId="0" fontId="13" fillId="34" borderId="6" xfId="131" applyFont="1" applyFill="1" applyBorder="1" applyAlignment="1">
      <alignment horizontal="center" vertical="center" wrapText="1"/>
    </xf>
    <xf numFmtId="0" fontId="13" fillId="34" borderId="2" xfId="131" applyFont="1" applyFill="1" applyBorder="1" applyAlignment="1">
      <alignment horizontal="center" vertical="center" wrapText="1"/>
    </xf>
    <xf numFmtId="0" fontId="18" fillId="34" borderId="7" xfId="0" applyFont="1" applyFill="1" applyBorder="1"/>
    <xf numFmtId="0" fontId="16" fillId="34" borderId="6" xfId="131" applyFont="1" applyFill="1" applyBorder="1" applyAlignment="1">
      <alignment horizontal="center" vertical="center" wrapText="1"/>
    </xf>
    <xf numFmtId="0" fontId="16" fillId="34" borderId="2" xfId="131" applyFont="1" applyFill="1" applyBorder="1" applyAlignment="1">
      <alignment horizontal="center" vertical="center" wrapText="1"/>
    </xf>
    <xf numFmtId="0" fontId="14" fillId="34" borderId="0" xfId="134" applyFont="1" applyFill="1" applyBorder="1" applyAlignment="1">
      <alignment horizontal="center" vertical="center"/>
    </xf>
    <xf numFmtId="0" fontId="14" fillId="34" borderId="32" xfId="92" applyFont="1" applyFill="1" applyBorder="1" applyAlignment="1">
      <alignment horizontal="center" vertical="center"/>
    </xf>
    <xf numFmtId="0" fontId="14" fillId="34" borderId="31" xfId="92" applyFont="1" applyFill="1" applyBorder="1" applyAlignment="1">
      <alignment horizontal="center" vertical="center"/>
    </xf>
    <xf numFmtId="0" fontId="14" fillId="34" borderId="30" xfId="92" applyFont="1" applyFill="1" applyBorder="1" applyAlignment="1">
      <alignment horizontal="center" vertical="center"/>
    </xf>
    <xf numFmtId="0" fontId="14" fillId="34" borderId="29" xfId="92" applyFont="1" applyFill="1" applyBorder="1" applyAlignment="1">
      <alignment horizontal="center" vertical="center"/>
    </xf>
    <xf numFmtId="0" fontId="14" fillId="34" borderId="0" xfId="92" applyFont="1" applyFill="1" applyBorder="1" applyAlignment="1">
      <alignment horizontal="center" vertical="center"/>
    </xf>
    <xf numFmtId="0" fontId="14" fillId="34" borderId="28" xfId="92" applyFont="1" applyFill="1" applyBorder="1" applyAlignment="1">
      <alignment horizontal="center" vertical="center"/>
    </xf>
    <xf numFmtId="0" fontId="14" fillId="34" borderId="28" xfId="134" applyFont="1" applyFill="1" applyBorder="1" applyAlignment="1">
      <alignment horizontal="center" vertical="center"/>
    </xf>
    <xf numFmtId="0" fontId="14" fillId="34" borderId="0" xfId="134" applyFont="1" applyFill="1" applyBorder="1" applyAlignment="1">
      <alignment horizontal="center" vertical="center" wrapText="1"/>
    </xf>
  </cellXfs>
  <cellStyles count="143">
    <cellStyle name="20% - Énfasis1 2" xfId="1"/>
    <cellStyle name="20% - Énfasis2 2" xfId="2"/>
    <cellStyle name="20% - Énfasis3 2" xfId="3"/>
    <cellStyle name="20% - Énfasis4 2" xfId="4"/>
    <cellStyle name="20% - Énfasis5 2" xfId="5"/>
    <cellStyle name="20% - Énfasis5 3" xfId="6"/>
    <cellStyle name="20% - Énfasis6 2" xfId="7"/>
    <cellStyle name="20% - Énfasis6 3" xfId="8"/>
    <cellStyle name="40% - Énfasis1 2" xfId="9"/>
    <cellStyle name="40% - Énfasis1 3" xfId="10"/>
    <cellStyle name="40% - Énfasis2 2" xfId="11"/>
    <cellStyle name="40% - Énfasis2 3" xfId="12"/>
    <cellStyle name="40% - Énfasis3 2" xfId="13"/>
    <cellStyle name="40% - Énfasis4 2" xfId="14"/>
    <cellStyle name="40% - Énfasis4 3" xfId="15"/>
    <cellStyle name="40% - Énfasis5 2" xfId="16"/>
    <cellStyle name="40% - Énfasis5 3" xfId="17"/>
    <cellStyle name="40% - Énfasis6 2" xfId="18"/>
    <cellStyle name="40% - Énfasis6 3"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7"/>
    <cellStyle name="Celda de comprobación 2" xfId="28"/>
    <cellStyle name="Celda vinculada 2" xfId="29"/>
    <cellStyle name="Encabezado 4 2" xfId="30"/>
    <cellStyle name="Énfasis1 2" xfId="31"/>
    <cellStyle name="Énfasis2 2" xfId="32"/>
    <cellStyle name="Énfasis3 2" xfId="33"/>
    <cellStyle name="Énfasis4 2" xfId="34"/>
    <cellStyle name="Énfasis5 2" xfId="35"/>
    <cellStyle name="Énfasis6 2" xfId="36"/>
    <cellStyle name="Entrada 2" xfId="37"/>
    <cellStyle name="Euro" xfId="38"/>
    <cellStyle name="Excel Built-in Normal" xfId="39"/>
    <cellStyle name="Excel Built-in Normal 2" xfId="40"/>
    <cellStyle name="Incorrecto 2" xfId="41"/>
    <cellStyle name="Millares" xfId="42" builtinId="3"/>
    <cellStyle name="Millares 2" xfId="43"/>
    <cellStyle name="Millares 2 2" xfId="44"/>
    <cellStyle name="Millares 2 2 2" xfId="45"/>
    <cellStyle name="Millares 2 3" xfId="46"/>
    <cellStyle name="Millares 2 3 2" xfId="47"/>
    <cellStyle name="Millares 2 3 3" xfId="48"/>
    <cellStyle name="Millares 3" xfId="49"/>
    <cellStyle name="Millares 3 2" xfId="50"/>
    <cellStyle name="Millares 3 2 2" xfId="51"/>
    <cellStyle name="Millares 3 3" xfId="52"/>
    <cellStyle name="Millares 4" xfId="53"/>
    <cellStyle name="Millares 4 2" xfId="130"/>
    <cellStyle name="Millares 4 2 2" xfId="138"/>
    <cellStyle name="Millares 5" xfId="54"/>
    <cellStyle name="Millares 6" xfId="55"/>
    <cellStyle name="Millares 6 2" xfId="56"/>
    <cellStyle name="Millares 7" xfId="57"/>
    <cellStyle name="Millares 7 2" xfId="58"/>
    <cellStyle name="Millares 7 3" xfId="142"/>
    <cellStyle name="Millares 8" xfId="59"/>
    <cellStyle name="Millares 8 2" xfId="133"/>
    <cellStyle name="Millares 8 2 2" xfId="136"/>
    <cellStyle name="Millares 8 2 2 2" xfId="139"/>
    <cellStyle name="Moneda 2" xfId="60"/>
    <cellStyle name="Moneda 2 2" xfId="61"/>
    <cellStyle name="Moneda 3" xfId="62"/>
    <cellStyle name="Neutral 2" xfId="63"/>
    <cellStyle name="Normal" xfId="0" builtinId="0"/>
    <cellStyle name="Normal 10" xfId="64"/>
    <cellStyle name="Normal 10 2" xfId="65"/>
    <cellStyle name="Normal 10 2 2" xfId="66"/>
    <cellStyle name="Normal 11" xfId="67"/>
    <cellStyle name="Normal 12" xfId="68"/>
    <cellStyle name="Normal 12 2" xfId="69"/>
    <cellStyle name="Normal 13" xfId="70"/>
    <cellStyle name="Normal 13 2" xfId="71"/>
    <cellStyle name="Normal 13 2 2" xfId="72"/>
    <cellStyle name="Normal 14" xfId="73"/>
    <cellStyle name="Normal 15" xfId="74"/>
    <cellStyle name="Normal 16" xfId="75"/>
    <cellStyle name="Normal 17" xfId="76"/>
    <cellStyle name="Normal 17 2" xfId="77"/>
    <cellStyle name="Normal 17 3" xfId="141"/>
    <cellStyle name="Normal 18" xfId="78"/>
    <cellStyle name="Normal 18 2" xfId="79"/>
    <cellStyle name="Normal 19" xfId="80"/>
    <cellStyle name="Normal 19 2" xfId="135"/>
    <cellStyle name="Normal 19 2 2" xfId="137"/>
    <cellStyle name="Normal 19 2 2 2" xfId="140"/>
    <cellStyle name="Normal 2" xfId="81"/>
    <cellStyle name="Normal 2 2" xfId="82"/>
    <cellStyle name="Normal 2 2 2" xfId="83"/>
    <cellStyle name="Normal 2 2 2 2" xfId="84"/>
    <cellStyle name="Normal 2 3" xfId="85"/>
    <cellStyle name="Normal 2 3 2" xfId="86"/>
    <cellStyle name="Normal 2 4" xfId="87"/>
    <cellStyle name="Normal 2 5" xfId="88"/>
    <cellStyle name="Normal 2 6" xfId="89"/>
    <cellStyle name="Normal 2 7" xfId="90"/>
    <cellStyle name="Normal 2 8" xfId="91"/>
    <cellStyle name="Normal 2 9" xfId="92"/>
    <cellStyle name="Normal 2_BASE 2010 B" xfId="93"/>
    <cellStyle name="Normal 3" xfId="94"/>
    <cellStyle name="Normal 3 2" xfId="95"/>
    <cellStyle name="Normal 3 3" xfId="96"/>
    <cellStyle name="Normal 3 3 2" xfId="97"/>
    <cellStyle name="Normal 3 4" xfId="98"/>
    <cellStyle name="Normal 3 5" xfId="99"/>
    <cellStyle name="Normal 3 5 2" xfId="100"/>
    <cellStyle name="Normal 4" xfId="101"/>
    <cellStyle name="Normal 4 2" xfId="102"/>
    <cellStyle name="Normal 4 2 2" xfId="103"/>
    <cellStyle name="Normal 4 3" xfId="104"/>
    <cellStyle name="Normal 5" xfId="105"/>
    <cellStyle name="Normal 5 2" xfId="106"/>
    <cellStyle name="Normal 5 2 2" xfId="107"/>
    <cellStyle name="Normal 5 3" xfId="108"/>
    <cellStyle name="Normal 5 3 2" xfId="109"/>
    <cellStyle name="Normal 6" xfId="110"/>
    <cellStyle name="Normal 7" xfId="111"/>
    <cellStyle name="Normal 8" xfId="112"/>
    <cellStyle name="Normal 8 2" xfId="113"/>
    <cellStyle name="Normal 9" xfId="114"/>
    <cellStyle name="Normal_FORMATO IAIE IAT" xfId="131"/>
    <cellStyle name="Normal_Formatos E-M  2008 Benito Juárez" xfId="132"/>
    <cellStyle name="Normal_Invi_07_LEER" xfId="134"/>
    <cellStyle name="Notas 2" xfId="115"/>
    <cellStyle name="Notas 3" xfId="116"/>
    <cellStyle name="Notas 3 2" xfId="117"/>
    <cellStyle name="Porcentual 2" xfId="118"/>
    <cellStyle name="Porcentual 2 2" xfId="119"/>
    <cellStyle name="Porcentual 2 2 2" xfId="120"/>
    <cellStyle name="Porcentual 2 3" xfId="121"/>
    <cellStyle name="Salida 2" xfId="122"/>
    <cellStyle name="Texto de advertencia 2" xfId="123"/>
    <cellStyle name="Texto explicativo 2" xfId="124"/>
    <cellStyle name="Título 1 2" xfId="125"/>
    <cellStyle name="Título 2 2" xfId="126"/>
    <cellStyle name="Título 3 2" xfId="127"/>
    <cellStyle name="Título 4" xfId="128"/>
    <cellStyle name="Total 2" xfId="129"/>
  </cellStyles>
  <dxfs count="15">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879475</xdr:colOff>
      <xdr:row>5</xdr:row>
      <xdr:rowOff>63500</xdr:rowOff>
    </xdr:from>
    <xdr:to>
      <xdr:col>8</xdr:col>
      <xdr:colOff>2279650</xdr:colOff>
      <xdr:row>24</xdr:row>
      <xdr:rowOff>85725</xdr:rowOff>
    </xdr:to>
    <xdr:sp macro="" textlink="">
      <xdr:nvSpPr>
        <xdr:cNvPr id="2" name="1 Rectángulo"/>
        <xdr:cNvSpPr/>
      </xdr:nvSpPr>
      <xdr:spPr>
        <a:xfrm>
          <a:off x="1752600" y="1349375"/>
          <a:ext cx="7369175" cy="3816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88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8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687917</xdr:colOff>
      <xdr:row>11</xdr:row>
      <xdr:rowOff>127000</xdr:rowOff>
    </xdr:from>
    <xdr:to>
      <xdr:col>7</xdr:col>
      <xdr:colOff>635000</xdr:colOff>
      <xdr:row>12</xdr:row>
      <xdr:rowOff>709084</xdr:rowOff>
    </xdr:to>
    <xdr:sp macro="" textlink="">
      <xdr:nvSpPr>
        <xdr:cNvPr id="2" name="1 Rectángulo"/>
        <xdr:cNvSpPr/>
      </xdr:nvSpPr>
      <xdr:spPr>
        <a:xfrm>
          <a:off x="5021792" y="3213100"/>
          <a:ext cx="4671483" cy="1382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1017798</xdr:colOff>
      <xdr:row>14</xdr:row>
      <xdr:rowOff>631323</xdr:rowOff>
    </xdr:from>
    <xdr:ext cx="3317447" cy="937629"/>
    <xdr:sp macro="" textlink="">
      <xdr:nvSpPr>
        <xdr:cNvPr id="2" name="Rectángulo 1"/>
        <xdr:cNvSpPr/>
      </xdr:nvSpPr>
      <xdr:spPr>
        <a:xfrm>
          <a:off x="3399048" y="3803148"/>
          <a:ext cx="3317447" cy="937629"/>
        </a:xfrm>
        <a:prstGeom prst="rect">
          <a:avLst/>
        </a:prstGeom>
        <a:noFill/>
      </xdr:spPr>
      <xdr:txBody>
        <a:bodyPr wrap="none" lIns="91440" tIns="45720" rIns="91440" bIns="45720">
          <a:spAutoFit/>
        </a:bodyPr>
        <a:lstStyle/>
        <a:p>
          <a:pPr algn="ctr"/>
          <a:r>
            <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NO</a:t>
          </a:r>
          <a:r>
            <a:rPr lang="es-ES" sz="54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APLICA</a:t>
          </a:r>
          <a:endParaRPr lang="es-E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1562100</xdr:colOff>
      <xdr:row>6</xdr:row>
      <xdr:rowOff>0</xdr:rowOff>
    </xdr:from>
    <xdr:to>
      <xdr:col>5</xdr:col>
      <xdr:colOff>1461807</xdr:colOff>
      <xdr:row>21</xdr:row>
      <xdr:rowOff>56030</xdr:rowOff>
    </xdr:to>
    <xdr:sp macro="" textlink="">
      <xdr:nvSpPr>
        <xdr:cNvPr id="2" name="2 Rectángulo"/>
        <xdr:cNvSpPr/>
      </xdr:nvSpPr>
      <xdr:spPr>
        <a:xfrm>
          <a:off x="1562100" y="1733550"/>
          <a:ext cx="6786282" cy="3485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1485900</xdr:colOff>
      <xdr:row>7</xdr:row>
      <xdr:rowOff>123825</xdr:rowOff>
    </xdr:from>
    <xdr:to>
      <xdr:col>5</xdr:col>
      <xdr:colOff>223557</xdr:colOff>
      <xdr:row>25</xdr:row>
      <xdr:rowOff>179855</xdr:rowOff>
    </xdr:to>
    <xdr:sp macro="" textlink="">
      <xdr:nvSpPr>
        <xdr:cNvPr id="2" name="2 Rectángulo"/>
        <xdr:cNvSpPr/>
      </xdr:nvSpPr>
      <xdr:spPr>
        <a:xfrm>
          <a:off x="1485900" y="1981200"/>
          <a:ext cx="6833907" cy="3485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Sin  Movimientos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1804147</xdr:colOff>
      <xdr:row>2</xdr:row>
      <xdr:rowOff>112059</xdr:rowOff>
    </xdr:from>
    <xdr:to>
      <xdr:col>2</xdr:col>
      <xdr:colOff>2039470</xdr:colOff>
      <xdr:row>18</xdr:row>
      <xdr:rowOff>280147</xdr:rowOff>
    </xdr:to>
    <xdr:sp macro="" textlink="">
      <xdr:nvSpPr>
        <xdr:cNvPr id="2" name="1 Rectángulo"/>
        <xdr:cNvSpPr/>
      </xdr:nvSpPr>
      <xdr:spPr>
        <a:xfrm>
          <a:off x="1804147" y="635934"/>
          <a:ext cx="6750423" cy="34827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7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7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7:M39"/>
  <sheetViews>
    <sheetView showGridLines="0" tabSelected="1" zoomScaleNormal="100" zoomScalePageLayoutView="70" workbookViewId="0">
      <selection activeCell="B5" sqref="B5"/>
    </sheetView>
  </sheetViews>
  <sheetFormatPr baseColWidth="10" defaultRowHeight="13.5"/>
  <cols>
    <col min="1" max="1" width="12" style="1" customWidth="1"/>
    <col min="2" max="2" width="12.5703125" style="1" customWidth="1"/>
    <col min="3" max="4" width="11.42578125" style="1"/>
    <col min="5" max="5" width="12.7109375" style="1" customWidth="1"/>
    <col min="6" max="6" width="9.28515625" style="1" customWidth="1"/>
    <col min="7" max="16384" width="11.42578125" style="1"/>
  </cols>
  <sheetData>
    <row r="7" spans="1:13">
      <c r="G7" s="134"/>
    </row>
    <row r="14" spans="1:13" ht="13.15" customHeight="1">
      <c r="A14" s="588" t="s">
        <v>42</v>
      </c>
      <c r="B14" s="588"/>
      <c r="C14" s="588"/>
      <c r="D14" s="588"/>
      <c r="E14" s="588"/>
      <c r="F14" s="588"/>
      <c r="G14" s="588"/>
      <c r="H14" s="588"/>
      <c r="I14" s="588"/>
      <c r="J14" s="588"/>
      <c r="K14" s="588"/>
      <c r="L14" s="34"/>
      <c r="M14" s="34"/>
    </row>
    <row r="15" spans="1:13" ht="13.15" customHeight="1">
      <c r="A15" s="588"/>
      <c r="B15" s="588"/>
      <c r="C15" s="588"/>
      <c r="D15" s="588"/>
      <c r="E15" s="588"/>
      <c r="F15" s="588"/>
      <c r="G15" s="588"/>
      <c r="H15" s="588"/>
      <c r="I15" s="588"/>
      <c r="J15" s="588"/>
      <c r="K15" s="588"/>
      <c r="L15" s="34"/>
      <c r="M15" s="34"/>
    </row>
    <row r="16" spans="1:13" ht="13.15" customHeight="1">
      <c r="A16" s="588"/>
      <c r="B16" s="588"/>
      <c r="C16" s="588"/>
      <c r="D16" s="588"/>
      <c r="E16" s="588"/>
      <c r="F16" s="588"/>
      <c r="G16" s="588"/>
      <c r="H16" s="588"/>
      <c r="I16" s="588"/>
      <c r="J16" s="588"/>
      <c r="K16" s="588"/>
      <c r="L16" s="34"/>
      <c r="M16" s="34"/>
    </row>
    <row r="18" spans="1:13" ht="15" customHeight="1">
      <c r="A18" s="589" t="s">
        <v>672</v>
      </c>
      <c r="B18" s="589"/>
      <c r="C18" s="589"/>
      <c r="D18" s="589"/>
      <c r="E18" s="589"/>
      <c r="F18" s="589"/>
      <c r="G18" s="589"/>
      <c r="H18" s="589"/>
      <c r="I18" s="589"/>
      <c r="J18" s="589"/>
      <c r="K18" s="589"/>
      <c r="L18" s="34"/>
      <c r="M18" s="34"/>
    </row>
    <row r="19" spans="1:13" ht="15" customHeight="1">
      <c r="A19" s="589"/>
      <c r="B19" s="589"/>
      <c r="C19" s="589"/>
      <c r="D19" s="589"/>
      <c r="E19" s="589"/>
      <c r="F19" s="589"/>
      <c r="G19" s="589"/>
      <c r="H19" s="589"/>
      <c r="I19" s="589"/>
      <c r="J19" s="589"/>
      <c r="K19" s="589"/>
      <c r="L19" s="34"/>
      <c r="M19" s="34"/>
    </row>
    <row r="20" spans="1:13" ht="15" customHeight="1">
      <c r="A20" s="589"/>
      <c r="B20" s="589"/>
      <c r="C20" s="589"/>
      <c r="D20" s="589"/>
      <c r="E20" s="589"/>
      <c r="F20" s="589"/>
      <c r="G20" s="589"/>
      <c r="H20" s="589"/>
      <c r="I20" s="589"/>
      <c r="J20" s="589"/>
      <c r="K20" s="589"/>
      <c r="L20" s="34"/>
      <c r="M20" s="34"/>
    </row>
    <row r="21" spans="1:13" ht="15" customHeight="1">
      <c r="A21" s="589"/>
      <c r="B21" s="589"/>
      <c r="C21" s="589"/>
      <c r="D21" s="589"/>
      <c r="E21" s="589"/>
      <c r="F21" s="589"/>
      <c r="G21" s="589"/>
      <c r="H21" s="589"/>
      <c r="I21" s="589"/>
      <c r="J21" s="589"/>
      <c r="K21" s="589"/>
      <c r="L21" s="34"/>
      <c r="M21" s="34"/>
    </row>
    <row r="22" spans="1:13" ht="13.15" customHeight="1">
      <c r="A22" s="34"/>
      <c r="B22" s="34"/>
      <c r="C22" s="34"/>
      <c r="D22" s="34"/>
      <c r="E22" s="34"/>
      <c r="F22" s="34"/>
      <c r="G22" s="34"/>
      <c r="H22" s="34"/>
      <c r="I22" s="34"/>
      <c r="J22" s="34"/>
      <c r="K22" s="34"/>
      <c r="L22" s="34"/>
      <c r="M22" s="34"/>
    </row>
    <row r="23" spans="1:13" ht="13.15" customHeight="1">
      <c r="A23" s="34"/>
      <c r="B23" s="34"/>
      <c r="C23" s="34"/>
      <c r="D23" s="34"/>
      <c r="E23" s="34"/>
      <c r="F23" s="34"/>
      <c r="G23" s="34"/>
      <c r="H23" s="34"/>
      <c r="I23" s="34"/>
      <c r="J23" s="34"/>
      <c r="K23" s="34"/>
      <c r="L23" s="34"/>
      <c r="M23" s="34"/>
    </row>
    <row r="33" spans="1:13" s="38" customFormat="1" ht="21">
      <c r="A33" s="31" t="s">
        <v>24</v>
      </c>
      <c r="B33" s="31"/>
      <c r="C33" s="31"/>
      <c r="D33" s="35"/>
      <c r="E33" s="35"/>
      <c r="F33" s="36"/>
      <c r="G33" s="36" t="s">
        <v>25</v>
      </c>
      <c r="H33" s="31"/>
      <c r="I33" s="31"/>
      <c r="J33" s="31"/>
      <c r="K33" s="37"/>
      <c r="L33" s="37"/>
    </row>
    <row r="34" spans="1:13" s="38" customFormat="1" ht="19.899999999999999" customHeight="1">
      <c r="B34" s="590" t="s">
        <v>77</v>
      </c>
      <c r="C34" s="590"/>
      <c r="D34" s="590"/>
      <c r="E34" s="590"/>
      <c r="F34" s="590"/>
      <c r="G34" s="590" t="s">
        <v>649</v>
      </c>
      <c r="H34" s="590"/>
      <c r="I34" s="590"/>
      <c r="J34" s="590"/>
      <c r="K34" s="590"/>
      <c r="L34" s="39"/>
      <c r="M34" s="39"/>
    </row>
    <row r="35" spans="1:13" ht="16.5">
      <c r="B35" s="591" t="s">
        <v>78</v>
      </c>
      <c r="C35" s="591"/>
      <c r="D35" s="591"/>
      <c r="E35" s="591"/>
      <c r="F35" s="591"/>
      <c r="G35" s="591" t="s">
        <v>650</v>
      </c>
      <c r="H35" s="591"/>
      <c r="I35" s="591"/>
      <c r="J35" s="591"/>
      <c r="K35" s="591"/>
    </row>
    <row r="39" spans="1:13">
      <c r="H39" s="1" t="s">
        <v>79</v>
      </c>
    </row>
  </sheetData>
  <mergeCells count="6">
    <mergeCell ref="A14:K16"/>
    <mergeCell ref="A18:K21"/>
    <mergeCell ref="G34:K34"/>
    <mergeCell ref="G35:K35"/>
    <mergeCell ref="B34:F34"/>
    <mergeCell ref="B35:F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35"/>
  <sheetViews>
    <sheetView showGridLines="0" view="pageLayout" zoomScale="70" zoomScaleNormal="115" zoomScaleSheetLayoutView="70" zoomScalePageLayoutView="70"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30.28515625" style="67" customWidth="1"/>
    <col min="7" max="7" width="10" style="67" bestFit="1" customWidth="1"/>
    <col min="8" max="8" width="9" style="67" bestFit="1" customWidth="1"/>
    <col min="9" max="9" width="11" style="67" bestFit="1" customWidth="1"/>
    <col min="10" max="10" width="10" style="67" bestFit="1" customWidth="1"/>
    <col min="11" max="12" width="8.42578125" style="67" bestFit="1" customWidth="1"/>
    <col min="13" max="13" width="9"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25.15" customHeight="1">
      <c r="A2" s="656" t="s">
        <v>173</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8.25" customHeight="1">
      <c r="A9" s="298">
        <v>4</v>
      </c>
      <c r="B9" s="298"/>
      <c r="C9" s="298"/>
      <c r="D9" s="298"/>
      <c r="E9" s="298"/>
      <c r="F9" s="465" t="s">
        <v>132</v>
      </c>
      <c r="G9" s="467"/>
      <c r="H9" s="281"/>
      <c r="I9" s="281"/>
      <c r="J9" s="281"/>
      <c r="K9" s="299"/>
      <c r="L9" s="295"/>
      <c r="M9" s="310">
        <f>+M11+M14</f>
        <v>0</v>
      </c>
      <c r="N9" s="310">
        <f>+N11+N14</f>
        <v>34120500</v>
      </c>
      <c r="O9" s="310">
        <f>+O11+O14</f>
        <v>20322471.850000001</v>
      </c>
      <c r="P9" s="310">
        <f>+P11+P14</f>
        <v>20322471.850000001</v>
      </c>
      <c r="Q9" s="310">
        <f>+Q11+Q14</f>
        <v>20322471.850000001</v>
      </c>
      <c r="R9" s="311"/>
      <c r="S9" s="311"/>
      <c r="T9" s="311"/>
      <c r="U9" s="311"/>
    </row>
    <row r="10" spans="1:21" s="69" customFormat="1">
      <c r="A10" s="298"/>
      <c r="B10" s="298">
        <v>2</v>
      </c>
      <c r="C10" s="298"/>
      <c r="D10" s="298"/>
      <c r="E10" s="298"/>
      <c r="F10" s="466" t="s">
        <v>181</v>
      </c>
      <c r="G10" s="298"/>
      <c r="H10" s="281"/>
      <c r="I10" s="281"/>
      <c r="J10" s="281"/>
      <c r="K10" s="299"/>
      <c r="L10" s="295"/>
      <c r="M10" s="310"/>
      <c r="N10" s="310"/>
      <c r="O10" s="310"/>
      <c r="P10" s="310"/>
      <c r="Q10" s="310"/>
      <c r="R10" s="311"/>
      <c r="S10" s="311"/>
      <c r="T10" s="311"/>
      <c r="U10" s="311"/>
    </row>
    <row r="11" spans="1:21" s="69" customFormat="1" ht="24">
      <c r="A11" s="298"/>
      <c r="B11" s="298"/>
      <c r="C11" s="298">
        <v>2</v>
      </c>
      <c r="D11" s="298"/>
      <c r="E11" s="298"/>
      <c r="F11" s="465" t="s">
        <v>102</v>
      </c>
      <c r="G11" s="301"/>
      <c r="H11" s="281"/>
      <c r="I11" s="281"/>
      <c r="J11" s="281"/>
      <c r="K11" s="299"/>
      <c r="L11" s="295"/>
      <c r="M11" s="312">
        <f t="shared" ref="M11:Q12" si="0">+M12</f>
        <v>0</v>
      </c>
      <c r="N11" s="312">
        <f t="shared" si="0"/>
        <v>19780000</v>
      </c>
      <c r="O11" s="312">
        <f t="shared" si="0"/>
        <v>11458472.35</v>
      </c>
      <c r="P11" s="312">
        <f t="shared" si="0"/>
        <v>11458472.35</v>
      </c>
      <c r="Q11" s="312">
        <f t="shared" si="0"/>
        <v>11458472.35</v>
      </c>
      <c r="R11" s="311"/>
      <c r="S11" s="311"/>
      <c r="T11" s="311"/>
      <c r="U11" s="311"/>
    </row>
    <row r="12" spans="1:21" s="80" customFormat="1" ht="17.25" customHeight="1">
      <c r="A12" s="278"/>
      <c r="B12" s="278"/>
      <c r="C12" s="278"/>
      <c r="D12" s="278">
        <v>1</v>
      </c>
      <c r="E12" s="278"/>
      <c r="F12" s="463" t="s">
        <v>139</v>
      </c>
      <c r="G12" s="281"/>
      <c r="H12" s="281"/>
      <c r="I12" s="281"/>
      <c r="J12" s="281"/>
      <c r="K12" s="286"/>
      <c r="L12" s="338"/>
      <c r="M12" s="313">
        <f t="shared" si="0"/>
        <v>0</v>
      </c>
      <c r="N12" s="313">
        <f t="shared" si="0"/>
        <v>19780000</v>
      </c>
      <c r="O12" s="313">
        <f t="shared" si="0"/>
        <v>11458472.35</v>
      </c>
      <c r="P12" s="313">
        <f t="shared" si="0"/>
        <v>11458472.35</v>
      </c>
      <c r="Q12" s="313">
        <f t="shared" si="0"/>
        <v>11458472.35</v>
      </c>
      <c r="R12" s="541"/>
      <c r="S12" s="541"/>
      <c r="T12" s="541"/>
      <c r="U12" s="541"/>
    </row>
    <row r="13" spans="1:21" s="80" customFormat="1" ht="35.25" customHeight="1">
      <c r="A13" s="278"/>
      <c r="B13" s="278"/>
      <c r="C13" s="278"/>
      <c r="D13" s="278"/>
      <c r="E13" s="278">
        <v>219</v>
      </c>
      <c r="F13" s="463" t="s">
        <v>65</v>
      </c>
      <c r="G13" s="281" t="s">
        <v>66</v>
      </c>
      <c r="H13" s="544">
        <v>0</v>
      </c>
      <c r="I13" s="545">
        <v>0.5</v>
      </c>
      <c r="J13" s="545">
        <v>0.5</v>
      </c>
      <c r="K13" s="296">
        <f>IFERROR(J13/H13*100,0)</f>
        <v>0</v>
      </c>
      <c r="L13" s="296">
        <f>IFERROR(J13/I13*100,0)</f>
        <v>100</v>
      </c>
      <c r="M13" s="313">
        <v>0</v>
      </c>
      <c r="N13" s="543">
        <v>19780000</v>
      </c>
      <c r="O13" s="313">
        <v>11458472.35</v>
      </c>
      <c r="P13" s="313">
        <v>11458472.35</v>
      </c>
      <c r="Q13" s="313">
        <v>11458472.35</v>
      </c>
      <c r="R13" s="337">
        <f>IFERROR(O13/M13*100,0)</f>
        <v>0</v>
      </c>
      <c r="S13" s="337">
        <f>IFERROR(O13/N13*100,0)</f>
        <v>57.929587209302326</v>
      </c>
      <c r="T13" s="337">
        <f>IFERROR(P13/M13*100,0)</f>
        <v>0</v>
      </c>
      <c r="U13" s="337">
        <f>IFERROR(P13/N13*100,0)</f>
        <v>57.929587209302326</v>
      </c>
    </row>
    <row r="14" spans="1:21" s="80" customFormat="1" ht="18" customHeight="1">
      <c r="A14" s="278"/>
      <c r="B14" s="278"/>
      <c r="C14" s="278"/>
      <c r="D14" s="278">
        <v>4</v>
      </c>
      <c r="E14" s="278"/>
      <c r="F14" s="463" t="s">
        <v>69</v>
      </c>
      <c r="G14" s="281"/>
      <c r="H14" s="281"/>
      <c r="I14" s="281"/>
      <c r="J14" s="281"/>
      <c r="K14" s="296"/>
      <c r="L14" s="296"/>
      <c r="M14" s="313">
        <f>M15</f>
        <v>0</v>
      </c>
      <c r="N14" s="313">
        <f>N15</f>
        <v>14340500</v>
      </c>
      <c r="O14" s="313">
        <f>O15</f>
        <v>8863999.5</v>
      </c>
      <c r="P14" s="313">
        <f>P15</f>
        <v>8863999.5</v>
      </c>
      <c r="Q14" s="313">
        <f>Q15</f>
        <v>8863999.5</v>
      </c>
      <c r="R14" s="337"/>
      <c r="S14" s="337"/>
      <c r="T14" s="337"/>
      <c r="U14" s="337"/>
    </row>
    <row r="15" spans="1:21" s="80" customFormat="1" ht="18.75" customHeight="1">
      <c r="A15" s="278"/>
      <c r="B15" s="278"/>
      <c r="C15" s="278"/>
      <c r="D15" s="278"/>
      <c r="E15" s="278">
        <v>223</v>
      </c>
      <c r="F15" s="463" t="s">
        <v>69</v>
      </c>
      <c r="G15" s="281" t="s">
        <v>70</v>
      </c>
      <c r="H15" s="544">
        <v>0</v>
      </c>
      <c r="I15" s="545">
        <v>992</v>
      </c>
      <c r="J15" s="545">
        <v>992</v>
      </c>
      <c r="K15" s="296">
        <f>IFERROR(J15/H15*100,0)</f>
        <v>0</v>
      </c>
      <c r="L15" s="296">
        <f>IFERROR(J15/I15*100,0)</f>
        <v>100</v>
      </c>
      <c r="M15" s="313">
        <v>0</v>
      </c>
      <c r="N15" s="313">
        <v>14340500</v>
      </c>
      <c r="O15" s="313">
        <v>8863999.5</v>
      </c>
      <c r="P15" s="313">
        <v>8863999.5</v>
      </c>
      <c r="Q15" s="313">
        <v>8863999.5</v>
      </c>
      <c r="R15" s="337">
        <f>IFERROR(O15/M15*100,0)</f>
        <v>0</v>
      </c>
      <c r="S15" s="337">
        <f>IFERROR(O15/N15*100,0)</f>
        <v>61.810951500993696</v>
      </c>
      <c r="T15" s="337">
        <f>IFERROR(P15/M15*100,0)</f>
        <v>0</v>
      </c>
      <c r="U15" s="337">
        <f>IFERROR(P15/N15*100,0)</f>
        <v>61.810951500993696</v>
      </c>
    </row>
    <row r="16" spans="1:21" s="80" customFormat="1">
      <c r="A16" s="278"/>
      <c r="B16" s="278"/>
      <c r="C16" s="278"/>
      <c r="D16" s="278"/>
      <c r="E16" s="278"/>
      <c r="F16" s="463"/>
      <c r="G16" s="281"/>
      <c r="H16" s="281"/>
      <c r="I16" s="281"/>
      <c r="J16" s="281"/>
      <c r="K16" s="294"/>
      <c r="L16" s="296"/>
      <c r="M16" s="313"/>
      <c r="N16" s="313"/>
      <c r="O16" s="313"/>
      <c r="P16" s="313"/>
      <c r="Q16" s="313"/>
      <c r="R16" s="541"/>
      <c r="S16" s="541"/>
      <c r="T16" s="541"/>
      <c r="U16" s="541"/>
    </row>
    <row r="17" spans="1:21" s="69" customFormat="1">
      <c r="A17" s="298"/>
      <c r="B17" s="298"/>
      <c r="C17" s="298"/>
      <c r="D17" s="298"/>
      <c r="E17" s="298"/>
      <c r="F17" s="332"/>
      <c r="G17" s="301"/>
      <c r="H17" s="281"/>
      <c r="I17" s="281"/>
      <c r="J17" s="281"/>
      <c r="K17" s="295"/>
      <c r="L17" s="295"/>
      <c r="M17" s="331"/>
      <c r="N17" s="331"/>
      <c r="O17" s="312"/>
      <c r="P17" s="312"/>
      <c r="Q17" s="312"/>
      <c r="R17" s="311"/>
      <c r="S17" s="311"/>
      <c r="T17" s="311"/>
      <c r="U17" s="311"/>
    </row>
    <row r="18" spans="1:21" s="69" customFormat="1">
      <c r="A18" s="298"/>
      <c r="B18" s="298"/>
      <c r="C18" s="298"/>
      <c r="D18" s="298"/>
      <c r="E18" s="298"/>
      <c r="F18" s="303"/>
      <c r="G18" s="298"/>
      <c r="H18" s="304"/>
      <c r="I18" s="286"/>
      <c r="J18" s="281"/>
      <c r="K18" s="299"/>
      <c r="L18" s="299"/>
      <c r="M18" s="312"/>
      <c r="N18" s="312"/>
      <c r="O18" s="312"/>
      <c r="P18" s="312"/>
      <c r="Q18" s="312"/>
      <c r="R18" s="314"/>
      <c r="S18" s="314"/>
      <c r="T18" s="314"/>
      <c r="U18" s="314"/>
    </row>
    <row r="19" spans="1:21" s="69" customFormat="1">
      <c r="A19" s="305"/>
      <c r="B19" s="305"/>
      <c r="C19" s="305"/>
      <c r="D19" s="305"/>
      <c r="E19" s="305"/>
      <c r="F19" s="306" t="s">
        <v>153</v>
      </c>
      <c r="G19" s="305"/>
      <c r="H19" s="307"/>
      <c r="I19" s="308"/>
      <c r="J19" s="284"/>
      <c r="K19" s="309"/>
      <c r="L19" s="309"/>
      <c r="M19" s="315">
        <f>+M9</f>
        <v>0</v>
      </c>
      <c r="N19" s="315">
        <f>+N9</f>
        <v>34120500</v>
      </c>
      <c r="O19" s="315">
        <f>+O9</f>
        <v>20322471.850000001</v>
      </c>
      <c r="P19" s="315">
        <f>+P9</f>
        <v>20322471.850000001</v>
      </c>
      <c r="Q19" s="315">
        <f>+Q9</f>
        <v>20322471.850000001</v>
      </c>
      <c r="R19" s="317"/>
      <c r="S19" s="317"/>
      <c r="T19" s="317"/>
      <c r="U19" s="317"/>
    </row>
    <row r="20" spans="1:21" s="69" customFormat="1">
      <c r="M20" s="68"/>
      <c r="N20" s="68"/>
      <c r="O20" s="68"/>
      <c r="P20" s="68"/>
    </row>
    <row r="23" spans="1:21">
      <c r="M23" s="67"/>
      <c r="N23" s="67"/>
      <c r="O23" s="67"/>
    </row>
    <row r="24" spans="1:21">
      <c r="M24" s="67"/>
      <c r="N24" s="67"/>
      <c r="O24" s="67"/>
    </row>
    <row r="25" spans="1:21">
      <c r="M25" s="67"/>
      <c r="N25" s="67"/>
      <c r="O25" s="67"/>
    </row>
    <row r="26" spans="1:21" ht="13.5" customHeight="1">
      <c r="M26" s="67"/>
      <c r="N26" s="67"/>
      <c r="O26" s="67"/>
    </row>
    <row r="27" spans="1:21" ht="13.5" customHeight="1">
      <c r="M27" s="67"/>
      <c r="N27" s="67"/>
      <c r="O27" s="67"/>
    </row>
    <row r="28" spans="1:21" ht="13.5" customHeight="1">
      <c r="M28" s="67"/>
      <c r="N28" s="67"/>
      <c r="O28" s="67"/>
    </row>
    <row r="29" spans="1:21" ht="13.5" customHeight="1">
      <c r="M29" s="67"/>
      <c r="N29" s="67"/>
      <c r="O29" s="67"/>
    </row>
    <row r="30" spans="1:21" ht="14.25" customHeight="1">
      <c r="M30" s="67"/>
      <c r="N30" s="67"/>
      <c r="O30" s="67"/>
    </row>
    <row r="31" spans="1:21">
      <c r="M31" s="67"/>
      <c r="N31" s="67"/>
      <c r="O31" s="67"/>
    </row>
    <row r="32" spans="1:21">
      <c r="M32" s="67"/>
      <c r="N32" s="67"/>
      <c r="O32" s="67"/>
    </row>
    <row r="33" spans="13:15">
      <c r="M33" s="67"/>
      <c r="N33" s="67"/>
      <c r="O33" s="67"/>
    </row>
    <row r="34" spans="13:15">
      <c r="M34" s="67"/>
      <c r="N34" s="67"/>
      <c r="O34" s="67"/>
    </row>
    <row r="35" spans="13:15">
      <c r="M35" s="67"/>
      <c r="N35" s="67"/>
      <c r="O35" s="67"/>
    </row>
  </sheetData>
  <autoFilter ref="R8:U17"/>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97"/>
  <sheetViews>
    <sheetView showGridLines="0" view="pageLayout" topLeftCell="A40" zoomScale="55" zoomScaleNormal="100" zoomScaleSheetLayoutView="55" zoomScalePageLayoutView="55" workbookViewId="0">
      <selection activeCell="B28" sqref="B28:B29"/>
    </sheetView>
  </sheetViews>
  <sheetFormatPr baseColWidth="10" defaultRowHeight="13.5"/>
  <cols>
    <col min="1" max="1" width="3.85546875" style="67" customWidth="1"/>
    <col min="2" max="4" width="3.140625" style="67" customWidth="1"/>
    <col min="5" max="5" width="5.140625" style="67" bestFit="1" customWidth="1"/>
    <col min="6" max="6" width="59" style="67" bestFit="1" customWidth="1"/>
    <col min="7" max="7" width="13.42578125" style="67" bestFit="1" customWidth="1"/>
    <col min="8" max="8" width="10.42578125" style="67" bestFit="1" customWidth="1"/>
    <col min="9" max="9" width="11" style="67" bestFit="1" customWidth="1"/>
    <col min="10" max="10" width="10.42578125" style="67" bestFit="1" customWidth="1"/>
    <col min="11" max="12" width="8.42578125" style="67" bestFit="1" customWidth="1"/>
    <col min="13" max="13" width="14.7109375"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4.5" customHeight="1">
      <c r="A2" s="656" t="s">
        <v>678</v>
      </c>
      <c r="B2" s="657"/>
      <c r="C2" s="657"/>
      <c r="D2" s="657"/>
      <c r="E2" s="657"/>
      <c r="F2" s="657"/>
      <c r="G2" s="657"/>
      <c r="H2" s="657"/>
      <c r="I2" s="657"/>
      <c r="J2" s="657"/>
      <c r="K2" s="657"/>
      <c r="L2" s="657"/>
      <c r="M2" s="657"/>
      <c r="N2" s="657"/>
      <c r="O2" s="657"/>
      <c r="P2" s="657"/>
      <c r="Q2" s="657"/>
      <c r="R2" s="657"/>
      <c r="S2" s="657"/>
      <c r="T2" s="657"/>
      <c r="U2" s="658"/>
    </row>
    <row r="3" spans="1:21" ht="12"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3"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82" customFormat="1" ht="12">
      <c r="A9" s="243">
        <v>1</v>
      </c>
      <c r="B9" s="83"/>
      <c r="C9" s="83"/>
      <c r="D9" s="83"/>
      <c r="E9" s="83"/>
      <c r="F9" s="268" t="s">
        <v>94</v>
      </c>
      <c r="G9" s="231"/>
      <c r="H9" s="319"/>
      <c r="I9" s="319"/>
      <c r="J9" s="319"/>
      <c r="K9" s="338"/>
      <c r="L9" s="338"/>
      <c r="M9" s="349">
        <f>M10+M14+M36</f>
        <v>123103178</v>
      </c>
      <c r="N9" s="349">
        <f>N10+N14+N36</f>
        <v>125322934.16</v>
      </c>
      <c r="O9" s="349">
        <f>O10+O14+O36</f>
        <v>65983346.969999999</v>
      </c>
      <c r="P9" s="349">
        <f>P10+P14+P36</f>
        <v>65983346.969999999</v>
      </c>
      <c r="Q9" s="349">
        <f>Q10+Q14+Q36</f>
        <v>65983346.969999999</v>
      </c>
      <c r="R9" s="319"/>
      <c r="S9" s="319"/>
      <c r="T9" s="319"/>
      <c r="U9" s="319"/>
    </row>
    <row r="10" spans="1:21" s="82" customFormat="1" ht="15" customHeight="1">
      <c r="A10" s="231"/>
      <c r="B10" s="231">
        <v>1</v>
      </c>
      <c r="C10" s="231"/>
      <c r="D10" s="231"/>
      <c r="E10" s="231"/>
      <c r="F10" s="268" t="s">
        <v>95</v>
      </c>
      <c r="G10" s="83"/>
      <c r="H10" s="302"/>
      <c r="I10" s="302"/>
      <c r="J10" s="302"/>
      <c r="K10" s="296"/>
      <c r="L10" s="354"/>
      <c r="M10" s="449">
        <f>M11</f>
        <v>400000</v>
      </c>
      <c r="N10" s="449">
        <f t="shared" ref="N10:Q12" si="0">N11</f>
        <v>400000</v>
      </c>
      <c r="O10" s="449">
        <f t="shared" si="0"/>
        <v>44909.4</v>
      </c>
      <c r="P10" s="449">
        <f t="shared" si="0"/>
        <v>44909.4</v>
      </c>
      <c r="Q10" s="449">
        <f t="shared" si="0"/>
        <v>44909.4</v>
      </c>
      <c r="R10" s="319"/>
      <c r="S10" s="319"/>
      <c r="T10" s="319"/>
      <c r="U10" s="319"/>
    </row>
    <row r="11" spans="1:21" s="82" customFormat="1" ht="15" customHeight="1">
      <c r="A11" s="83"/>
      <c r="B11" s="83"/>
      <c r="C11" s="231">
        <v>2</v>
      </c>
      <c r="D11" s="231"/>
      <c r="E11" s="231"/>
      <c r="F11" s="268" t="s">
        <v>96</v>
      </c>
      <c r="G11" s="83"/>
      <c r="H11" s="294"/>
      <c r="I11" s="356"/>
      <c r="J11" s="356"/>
      <c r="K11" s="357"/>
      <c r="L11" s="355"/>
      <c r="M11" s="450">
        <f>M12</f>
        <v>400000</v>
      </c>
      <c r="N11" s="450">
        <f t="shared" si="0"/>
        <v>400000</v>
      </c>
      <c r="O11" s="450">
        <f t="shared" si="0"/>
        <v>44909.4</v>
      </c>
      <c r="P11" s="450">
        <f t="shared" si="0"/>
        <v>44909.4</v>
      </c>
      <c r="Q11" s="450">
        <f t="shared" si="0"/>
        <v>44909.4</v>
      </c>
      <c r="R11" s="350"/>
      <c r="S11" s="350"/>
      <c r="T11" s="286"/>
      <c r="U11" s="351"/>
    </row>
    <row r="12" spans="1:21" s="82" customFormat="1" ht="12">
      <c r="A12" s="83"/>
      <c r="B12" s="83"/>
      <c r="C12" s="83"/>
      <c r="D12" s="231">
        <v>4</v>
      </c>
      <c r="E12" s="231"/>
      <c r="F12" s="268" t="s">
        <v>97</v>
      </c>
      <c r="G12" s="83"/>
      <c r="H12" s="294"/>
      <c r="I12" s="356"/>
      <c r="J12" s="356"/>
      <c r="K12" s="356"/>
      <c r="L12" s="355"/>
      <c r="M12" s="450">
        <f>M13</f>
        <v>400000</v>
      </c>
      <c r="N12" s="450">
        <f t="shared" si="0"/>
        <v>400000</v>
      </c>
      <c r="O12" s="450">
        <f t="shared" si="0"/>
        <v>44909.4</v>
      </c>
      <c r="P12" s="450">
        <f t="shared" si="0"/>
        <v>44909.4</v>
      </c>
      <c r="Q12" s="450">
        <f t="shared" si="0"/>
        <v>44909.4</v>
      </c>
      <c r="R12" s="350"/>
      <c r="S12" s="350"/>
      <c r="T12" s="351"/>
      <c r="U12" s="351"/>
    </row>
    <row r="13" spans="1:21" s="82" customFormat="1" ht="12">
      <c r="A13" s="83"/>
      <c r="B13" s="83"/>
      <c r="C13" s="83"/>
      <c r="D13" s="83"/>
      <c r="E13" s="231">
        <v>201</v>
      </c>
      <c r="F13" s="268" t="s">
        <v>99</v>
      </c>
      <c r="G13" s="231" t="s">
        <v>100</v>
      </c>
      <c r="H13" s="290">
        <v>8</v>
      </c>
      <c r="I13" s="290">
        <v>6</v>
      </c>
      <c r="J13" s="290">
        <v>2</v>
      </c>
      <c r="K13" s="296">
        <f>IFERROR(J13/H13*100,0)</f>
        <v>25</v>
      </c>
      <c r="L13" s="296">
        <f>IFERROR(J13/I13*100,0)</f>
        <v>33.333333333333329</v>
      </c>
      <c r="M13" s="313">
        <v>400000</v>
      </c>
      <c r="N13" s="313">
        <v>400000</v>
      </c>
      <c r="O13" s="313">
        <v>44909.4</v>
      </c>
      <c r="P13" s="313">
        <v>44909.4</v>
      </c>
      <c r="Q13" s="313">
        <v>44909.4</v>
      </c>
      <c r="R13" s="302">
        <f>IFERROR(O13/M13*100,0)</f>
        <v>11.227349999999999</v>
      </c>
      <c r="S13" s="302">
        <f>IFERROR(O13/N13*100,0)</f>
        <v>11.227349999999999</v>
      </c>
      <c r="T13" s="302">
        <f>IFERROR(P13/M13*100,0)</f>
        <v>11.227349999999999</v>
      </c>
      <c r="U13" s="302">
        <f>IFERROR(P13/N13*100,0)</f>
        <v>11.227349999999999</v>
      </c>
    </row>
    <row r="14" spans="1:21" s="82" customFormat="1" ht="15" customHeight="1">
      <c r="A14" s="83"/>
      <c r="B14" s="83">
        <v>2</v>
      </c>
      <c r="C14" s="83"/>
      <c r="D14" s="83"/>
      <c r="E14" s="83"/>
      <c r="F14" s="268" t="s">
        <v>101</v>
      </c>
      <c r="G14" s="281"/>
      <c r="H14" s="290"/>
      <c r="I14" s="290"/>
      <c r="J14" s="290"/>
      <c r="K14" s="296"/>
      <c r="L14" s="296"/>
      <c r="M14" s="449">
        <f>M15+M18+M21+M27+M31</f>
        <v>122353178</v>
      </c>
      <c r="N14" s="449">
        <f>N15+N18+N21+N27+N31</f>
        <v>124744636.16</v>
      </c>
      <c r="O14" s="449">
        <f>O15+O18+O21+O27+O31</f>
        <v>65876475.57</v>
      </c>
      <c r="P14" s="449">
        <f>P15+P18+P21+P27+P31</f>
        <v>65876475.57</v>
      </c>
      <c r="Q14" s="449">
        <f>Q15+Q18+Q21+Q27+Q31</f>
        <v>65876475.57</v>
      </c>
      <c r="R14" s="302"/>
      <c r="S14" s="302"/>
      <c r="T14" s="302"/>
      <c r="U14" s="302"/>
    </row>
    <row r="15" spans="1:21" s="82" customFormat="1" ht="12">
      <c r="A15" s="83"/>
      <c r="B15" s="83"/>
      <c r="C15" s="83">
        <v>2</v>
      </c>
      <c r="D15" s="83"/>
      <c r="E15" s="83"/>
      <c r="F15" s="268" t="s">
        <v>102</v>
      </c>
      <c r="G15" s="281"/>
      <c r="H15" s="290"/>
      <c r="I15" s="290"/>
      <c r="J15" s="290"/>
      <c r="K15" s="296"/>
      <c r="L15" s="296"/>
      <c r="M15" s="313">
        <f>M16</f>
        <v>100000</v>
      </c>
      <c r="N15" s="313">
        <f t="shared" ref="N15:Q16" si="1">N16</f>
        <v>100000</v>
      </c>
      <c r="O15" s="313">
        <f t="shared" si="1"/>
        <v>11217.2</v>
      </c>
      <c r="P15" s="313">
        <f t="shared" si="1"/>
        <v>11217.2</v>
      </c>
      <c r="Q15" s="313">
        <f t="shared" si="1"/>
        <v>11217.2</v>
      </c>
      <c r="R15" s="302"/>
      <c r="S15" s="302"/>
      <c r="T15" s="302"/>
      <c r="U15" s="302"/>
    </row>
    <row r="16" spans="1:21" s="82" customFormat="1" ht="15" customHeight="1">
      <c r="A16" s="83"/>
      <c r="B16" s="83"/>
      <c r="C16" s="83"/>
      <c r="D16" s="83">
        <v>6</v>
      </c>
      <c r="E16" s="83"/>
      <c r="F16" s="268" t="s">
        <v>103</v>
      </c>
      <c r="G16" s="281"/>
      <c r="H16" s="290"/>
      <c r="I16" s="290"/>
      <c r="J16" s="290"/>
      <c r="K16" s="296"/>
      <c r="L16" s="296"/>
      <c r="M16" s="313">
        <f>M17</f>
        <v>100000</v>
      </c>
      <c r="N16" s="313">
        <f t="shared" si="1"/>
        <v>100000</v>
      </c>
      <c r="O16" s="313">
        <f t="shared" si="1"/>
        <v>11217.2</v>
      </c>
      <c r="P16" s="313">
        <f t="shared" si="1"/>
        <v>11217.2</v>
      </c>
      <c r="Q16" s="313">
        <f t="shared" si="1"/>
        <v>11217.2</v>
      </c>
      <c r="R16" s="302"/>
      <c r="S16" s="302"/>
      <c r="T16" s="302"/>
      <c r="U16" s="302"/>
    </row>
    <row r="17" spans="1:21" s="82" customFormat="1" ht="15" customHeight="1">
      <c r="A17" s="83"/>
      <c r="B17" s="83"/>
      <c r="C17" s="83"/>
      <c r="D17" s="83"/>
      <c r="E17" s="83">
        <v>203</v>
      </c>
      <c r="F17" s="268" t="s">
        <v>104</v>
      </c>
      <c r="G17" s="281" t="s">
        <v>43</v>
      </c>
      <c r="H17" s="290">
        <v>3500</v>
      </c>
      <c r="I17" s="272">
        <v>2450</v>
      </c>
      <c r="J17" s="272">
        <v>2956</v>
      </c>
      <c r="K17" s="296">
        <f>IFERROR(J17/H17*100,0)</f>
        <v>84.457142857142856</v>
      </c>
      <c r="L17" s="296">
        <f>IFERROR(J17/I17*100,0)</f>
        <v>120.6530612244898</v>
      </c>
      <c r="M17" s="313">
        <v>100000</v>
      </c>
      <c r="N17" s="313">
        <v>100000</v>
      </c>
      <c r="O17" s="313">
        <v>11217.2</v>
      </c>
      <c r="P17" s="313">
        <v>11217.2</v>
      </c>
      <c r="Q17" s="313">
        <v>11217.2</v>
      </c>
      <c r="R17" s="302">
        <f>IFERROR(O17/M17*100,0)</f>
        <v>11.2172</v>
      </c>
      <c r="S17" s="302">
        <f>IFERROR(O17/N17*100,0)</f>
        <v>11.2172</v>
      </c>
      <c r="T17" s="302">
        <f>IFERROR(P17/M17*100,0)</f>
        <v>11.2172</v>
      </c>
      <c r="U17" s="302">
        <f>IFERROR(P17/N17*100,0)</f>
        <v>11.2172</v>
      </c>
    </row>
    <row r="18" spans="1:21" s="82" customFormat="1" ht="15" customHeight="1">
      <c r="A18" s="83"/>
      <c r="B18" s="83"/>
      <c r="C18" s="83">
        <v>3</v>
      </c>
      <c r="D18" s="83"/>
      <c r="E18" s="231"/>
      <c r="F18" s="268" t="s">
        <v>654</v>
      </c>
      <c r="G18" s="281"/>
      <c r="H18" s="290"/>
      <c r="I18" s="272"/>
      <c r="J18" s="272"/>
      <c r="K18" s="290"/>
      <c r="L18" s="290"/>
      <c r="M18" s="313">
        <f>M19</f>
        <v>0</v>
      </c>
      <c r="N18" s="313">
        <f t="shared" ref="N18:Q19" si="2">N19</f>
        <v>412585</v>
      </c>
      <c r="O18" s="313">
        <f t="shared" si="2"/>
        <v>0</v>
      </c>
      <c r="P18" s="313">
        <f t="shared" si="2"/>
        <v>0</v>
      </c>
      <c r="Q18" s="313">
        <f t="shared" si="2"/>
        <v>0</v>
      </c>
      <c r="R18" s="290"/>
      <c r="S18" s="290"/>
      <c r="T18" s="290"/>
      <c r="U18" s="290"/>
    </row>
    <row r="19" spans="1:21" s="82" customFormat="1" ht="22.5" customHeight="1">
      <c r="A19" s="83"/>
      <c r="B19" s="83"/>
      <c r="C19" s="83"/>
      <c r="D19" s="83">
        <v>3</v>
      </c>
      <c r="E19" s="231"/>
      <c r="F19" s="268" t="s">
        <v>655</v>
      </c>
      <c r="G19" s="281"/>
      <c r="H19" s="290"/>
      <c r="I19" s="272"/>
      <c r="J19" s="272"/>
      <c r="K19" s="290"/>
      <c r="L19" s="290"/>
      <c r="M19" s="313">
        <f>M20</f>
        <v>0</v>
      </c>
      <c r="N19" s="313">
        <f t="shared" si="2"/>
        <v>412585</v>
      </c>
      <c r="O19" s="313">
        <f t="shared" si="2"/>
        <v>0</v>
      </c>
      <c r="P19" s="313">
        <f t="shared" si="2"/>
        <v>0</v>
      </c>
      <c r="Q19" s="313">
        <f t="shared" si="2"/>
        <v>0</v>
      </c>
      <c r="R19" s="290"/>
      <c r="S19" s="290"/>
      <c r="T19" s="290"/>
      <c r="U19" s="290"/>
    </row>
    <row r="20" spans="1:21" s="82" customFormat="1" ht="12">
      <c r="A20" s="83"/>
      <c r="B20" s="83"/>
      <c r="C20" s="83"/>
      <c r="D20" s="83"/>
      <c r="E20" s="231">
        <v>207</v>
      </c>
      <c r="F20" s="268" t="s">
        <v>176</v>
      </c>
      <c r="G20" s="282" t="s">
        <v>48</v>
      </c>
      <c r="H20" s="290">
        <v>0</v>
      </c>
      <c r="I20" s="292">
        <v>1</v>
      </c>
      <c r="J20" s="272">
        <v>0</v>
      </c>
      <c r="K20" s="290">
        <f>IFERROR(J20/H20*100,0)</f>
        <v>0</v>
      </c>
      <c r="L20" s="290">
        <f>IFERROR(J20/I20*100,0)</f>
        <v>0</v>
      </c>
      <c r="M20" s="313">
        <v>0</v>
      </c>
      <c r="N20" s="313">
        <v>412585</v>
      </c>
      <c r="O20" s="313">
        <v>0</v>
      </c>
      <c r="P20" s="313">
        <v>0</v>
      </c>
      <c r="Q20" s="313">
        <v>0</v>
      </c>
      <c r="R20" s="290">
        <f>IFERROR(O20/M20*100,0)</f>
        <v>0</v>
      </c>
      <c r="S20" s="290">
        <f>IFERROR(O20/N20*100,0)</f>
        <v>0</v>
      </c>
      <c r="T20" s="290">
        <f>IFERROR(P20/M20*100,0)</f>
        <v>0</v>
      </c>
      <c r="U20" s="290">
        <f>IFERROR(P20/N20*100,0)</f>
        <v>0</v>
      </c>
    </row>
    <row r="21" spans="1:21" s="82" customFormat="1" ht="12">
      <c r="A21" s="83"/>
      <c r="B21" s="83"/>
      <c r="C21" s="83">
        <v>4</v>
      </c>
      <c r="D21" s="83"/>
      <c r="E21" s="83"/>
      <c r="F21" s="268" t="s">
        <v>105</v>
      </c>
      <c r="G21" s="281"/>
      <c r="H21" s="290"/>
      <c r="I21" s="290"/>
      <c r="J21" s="290"/>
      <c r="K21" s="296"/>
      <c r="L21" s="296"/>
      <c r="M21" s="313">
        <f>M22+M25</f>
        <v>27720906</v>
      </c>
      <c r="N21" s="313">
        <f>N22+N25</f>
        <v>27250906</v>
      </c>
      <c r="O21" s="313">
        <f>O22+O25</f>
        <v>14263432.91</v>
      </c>
      <c r="P21" s="313">
        <f>P22+P25</f>
        <v>14263432.91</v>
      </c>
      <c r="Q21" s="313">
        <f>Q22+Q25</f>
        <v>14263432.91</v>
      </c>
      <c r="R21" s="302"/>
      <c r="S21" s="302"/>
      <c r="T21" s="302"/>
      <c r="U21" s="302"/>
    </row>
    <row r="22" spans="1:21" s="82" customFormat="1" ht="15" customHeight="1">
      <c r="A22" s="83"/>
      <c r="B22" s="83"/>
      <c r="C22" s="83"/>
      <c r="D22" s="83">
        <v>1</v>
      </c>
      <c r="E22" s="83"/>
      <c r="F22" s="268" t="s">
        <v>106</v>
      </c>
      <c r="G22" s="281"/>
      <c r="H22" s="290"/>
      <c r="I22" s="290"/>
      <c r="J22" s="290"/>
      <c r="K22" s="296"/>
      <c r="L22" s="296"/>
      <c r="M22" s="313">
        <f>M23+M24</f>
        <v>4925983</v>
      </c>
      <c r="N22" s="313">
        <f>N23+N24</f>
        <v>4925983</v>
      </c>
      <c r="O22" s="313">
        <f>O23+O24</f>
        <v>781375.35</v>
      </c>
      <c r="P22" s="313">
        <f>P23+P24</f>
        <v>781375.35</v>
      </c>
      <c r="Q22" s="313">
        <f>Q23+Q24</f>
        <v>781375.35</v>
      </c>
      <c r="R22" s="302"/>
      <c r="S22" s="302"/>
      <c r="T22" s="302"/>
      <c r="U22" s="302"/>
    </row>
    <row r="23" spans="1:21" s="82" customFormat="1" ht="19.5" customHeight="1">
      <c r="A23" s="83"/>
      <c r="B23" s="83"/>
      <c r="C23" s="83"/>
      <c r="D23" s="83"/>
      <c r="E23" s="83">
        <v>211</v>
      </c>
      <c r="F23" s="268" t="s">
        <v>44</v>
      </c>
      <c r="G23" s="281" t="s">
        <v>45</v>
      </c>
      <c r="H23" s="290">
        <v>600</v>
      </c>
      <c r="I23" s="290">
        <v>420</v>
      </c>
      <c r="J23" s="290">
        <v>472</v>
      </c>
      <c r="K23" s="296">
        <f>IFERROR(J23/H23*100,0)</f>
        <v>78.666666666666657</v>
      </c>
      <c r="L23" s="296">
        <f>IFERROR(J23/I23*100,0)</f>
        <v>112.38095238095238</v>
      </c>
      <c r="M23" s="543">
        <v>4101444</v>
      </c>
      <c r="N23" s="543">
        <v>4101444</v>
      </c>
      <c r="O23" s="543">
        <v>689249.01</v>
      </c>
      <c r="P23" s="543">
        <v>689249.01</v>
      </c>
      <c r="Q23" s="543">
        <v>689249.01</v>
      </c>
      <c r="R23" s="302">
        <f>IFERROR(O23/M23*100,0)</f>
        <v>16.805032812833723</v>
      </c>
      <c r="S23" s="302">
        <f>IFERROR(O23/N23*100,0)</f>
        <v>16.805032812833723</v>
      </c>
      <c r="T23" s="302">
        <f>IFERROR(P23/M23*100,0)</f>
        <v>16.805032812833723</v>
      </c>
      <c r="U23" s="302">
        <f>IFERROR(P23/N23*100,0)</f>
        <v>16.805032812833723</v>
      </c>
    </row>
    <row r="24" spans="1:21" s="82" customFormat="1" ht="24">
      <c r="A24" s="83"/>
      <c r="B24" s="83"/>
      <c r="C24" s="83"/>
      <c r="D24" s="83"/>
      <c r="E24" s="83">
        <v>212</v>
      </c>
      <c r="F24" s="268" t="s">
        <v>107</v>
      </c>
      <c r="G24" s="281" t="s">
        <v>48</v>
      </c>
      <c r="H24" s="290">
        <v>0</v>
      </c>
      <c r="I24" s="290">
        <v>0</v>
      </c>
      <c r="J24" s="290">
        <v>0</v>
      </c>
      <c r="K24" s="296">
        <f>IFERROR(J24/H24*100,0)</f>
        <v>0</v>
      </c>
      <c r="L24" s="296">
        <f>IFERROR(J24/I24*100,0)</f>
        <v>0</v>
      </c>
      <c r="M24" s="543">
        <v>824539</v>
      </c>
      <c r="N24" s="543">
        <v>824539</v>
      </c>
      <c r="O24" s="313">
        <v>92126.34</v>
      </c>
      <c r="P24" s="313">
        <v>92126.34</v>
      </c>
      <c r="Q24" s="313">
        <v>92126.34</v>
      </c>
      <c r="R24" s="302">
        <f>IFERROR(O24/M24*100,0)</f>
        <v>11.173072468373237</v>
      </c>
      <c r="S24" s="302">
        <f>IFERROR(O24/N24*100,0)</f>
        <v>11.173072468373237</v>
      </c>
      <c r="T24" s="302">
        <f>IFERROR(P24/M24*100,0)</f>
        <v>11.173072468373237</v>
      </c>
      <c r="U24" s="302">
        <f>IFERROR(P24/N24*100,0)</f>
        <v>11.173072468373237</v>
      </c>
    </row>
    <row r="25" spans="1:21" s="82" customFormat="1" ht="15" customHeight="1">
      <c r="A25" s="83"/>
      <c r="B25" s="83"/>
      <c r="C25" s="83"/>
      <c r="D25" s="83">
        <v>2</v>
      </c>
      <c r="E25" s="83"/>
      <c r="F25" s="268" t="s">
        <v>108</v>
      </c>
      <c r="G25" s="83"/>
      <c r="H25" s="290"/>
      <c r="I25" s="290"/>
      <c r="J25" s="290"/>
      <c r="K25" s="296"/>
      <c r="L25" s="296"/>
      <c r="M25" s="313">
        <f>M26</f>
        <v>22794923</v>
      </c>
      <c r="N25" s="313">
        <f>N26</f>
        <v>22324923</v>
      </c>
      <c r="O25" s="313">
        <f>O26</f>
        <v>13482057.560000001</v>
      </c>
      <c r="P25" s="313">
        <f>P26</f>
        <v>13482057.560000001</v>
      </c>
      <c r="Q25" s="313">
        <f>Q26</f>
        <v>13482057.560000001</v>
      </c>
      <c r="R25" s="302"/>
      <c r="S25" s="302"/>
      <c r="T25" s="302"/>
      <c r="U25" s="302"/>
    </row>
    <row r="26" spans="1:21" s="82" customFormat="1" ht="12">
      <c r="A26" s="83"/>
      <c r="B26" s="83"/>
      <c r="C26" s="83"/>
      <c r="D26" s="83"/>
      <c r="E26" s="83">
        <v>215</v>
      </c>
      <c r="F26" s="268" t="s">
        <v>46</v>
      </c>
      <c r="G26" s="281" t="s">
        <v>45</v>
      </c>
      <c r="H26" s="290">
        <v>1500</v>
      </c>
      <c r="I26" s="290">
        <v>1050</v>
      </c>
      <c r="J26" s="290">
        <v>434</v>
      </c>
      <c r="K26" s="296">
        <f>IFERROR(J26/H26*100,0)</f>
        <v>28.933333333333334</v>
      </c>
      <c r="L26" s="296">
        <f>IFERROR(J26/I26*100,0)</f>
        <v>41.333333333333336</v>
      </c>
      <c r="M26" s="543">
        <v>22794923</v>
      </c>
      <c r="N26" s="543">
        <v>22324923</v>
      </c>
      <c r="O26" s="313">
        <v>13482057.560000001</v>
      </c>
      <c r="P26" s="313">
        <v>13482057.560000001</v>
      </c>
      <c r="Q26" s="313">
        <v>13482057.560000001</v>
      </c>
      <c r="R26" s="302">
        <f>IFERROR(O26/M26*100,0)</f>
        <v>59.145001542668076</v>
      </c>
      <c r="S26" s="302">
        <f>IFERROR(O26/N26*100,0)</f>
        <v>60.390163764506596</v>
      </c>
      <c r="T26" s="302">
        <f>IFERROR(P26/M26*100,0)</f>
        <v>59.145001542668076</v>
      </c>
      <c r="U26" s="302">
        <f>IFERROR(P26/N26*100,0)</f>
        <v>60.390163764506596</v>
      </c>
    </row>
    <row r="27" spans="1:21" s="82" customFormat="1" ht="12">
      <c r="A27" s="83"/>
      <c r="B27" s="83"/>
      <c r="C27" s="83">
        <v>5</v>
      </c>
      <c r="D27" s="83"/>
      <c r="E27" s="83"/>
      <c r="F27" s="268" t="s">
        <v>109</v>
      </c>
      <c r="G27" s="281"/>
      <c r="H27" s="290"/>
      <c r="I27" s="290"/>
      <c r="J27" s="290"/>
      <c r="K27" s="296"/>
      <c r="L27" s="296"/>
      <c r="M27" s="313">
        <f>M28</f>
        <v>8626806</v>
      </c>
      <c r="N27" s="313">
        <f>N28</f>
        <v>9039391</v>
      </c>
      <c r="O27" s="313">
        <f>O28</f>
        <v>3271697.14</v>
      </c>
      <c r="P27" s="313">
        <f>P28</f>
        <v>3271697.14</v>
      </c>
      <c r="Q27" s="313">
        <f>Q28</f>
        <v>3271697.14</v>
      </c>
      <c r="R27" s="302"/>
      <c r="S27" s="302"/>
      <c r="T27" s="302"/>
      <c r="U27" s="302"/>
    </row>
    <row r="28" spans="1:21" s="82" customFormat="1" ht="15" customHeight="1">
      <c r="A28" s="83"/>
      <c r="B28" s="83"/>
      <c r="C28" s="83"/>
      <c r="D28" s="83">
        <v>1</v>
      </c>
      <c r="E28" s="83"/>
      <c r="F28" s="268" t="s">
        <v>110</v>
      </c>
      <c r="G28" s="281"/>
      <c r="H28" s="290"/>
      <c r="I28" s="290"/>
      <c r="J28" s="290"/>
      <c r="K28" s="296"/>
      <c r="L28" s="296"/>
      <c r="M28" s="358">
        <f>M29+M30</f>
        <v>8626806</v>
      </c>
      <c r="N28" s="358">
        <f>N29+N30</f>
        <v>9039391</v>
      </c>
      <c r="O28" s="358">
        <f>O29+O30</f>
        <v>3271697.14</v>
      </c>
      <c r="P28" s="358">
        <f>P29+P30</f>
        <v>3271697.14</v>
      </c>
      <c r="Q28" s="358">
        <f>Q29+Q30</f>
        <v>3271697.14</v>
      </c>
      <c r="R28" s="302"/>
      <c r="S28" s="302"/>
      <c r="T28" s="302"/>
      <c r="U28" s="302"/>
    </row>
    <row r="29" spans="1:21" s="82" customFormat="1" ht="15" customHeight="1">
      <c r="A29" s="83"/>
      <c r="B29" s="83"/>
      <c r="C29" s="83"/>
      <c r="D29" s="83"/>
      <c r="E29" s="83">
        <v>216</v>
      </c>
      <c r="F29" s="268" t="s">
        <v>111</v>
      </c>
      <c r="G29" s="281" t="s">
        <v>112</v>
      </c>
      <c r="H29" s="290">
        <v>1300</v>
      </c>
      <c r="I29" s="290">
        <v>650</v>
      </c>
      <c r="J29" s="290">
        <v>1345</v>
      </c>
      <c r="K29" s="296">
        <f>IFERROR(J29/H29*100,0)</f>
        <v>103.46153846153847</v>
      </c>
      <c r="L29" s="296">
        <f>IFERROR(J29/I29*100,0)</f>
        <v>206.92307692307693</v>
      </c>
      <c r="M29" s="547">
        <v>800000</v>
      </c>
      <c r="N29" s="543">
        <v>800000</v>
      </c>
      <c r="O29" s="313">
        <v>414809.1</v>
      </c>
      <c r="P29" s="313">
        <v>414809.1</v>
      </c>
      <c r="Q29" s="313">
        <v>414809.1</v>
      </c>
      <c r="R29" s="302">
        <f>IFERROR(O29/M29*100,0)</f>
        <v>51.8511375</v>
      </c>
      <c r="S29" s="302">
        <f>IFERROR(O29/N29*100,0)</f>
        <v>51.8511375</v>
      </c>
      <c r="T29" s="302">
        <f>IFERROR(P29/M29*100,0)</f>
        <v>51.8511375</v>
      </c>
      <c r="U29" s="302">
        <f>IFERROR(P29/N29*100,0)</f>
        <v>51.8511375</v>
      </c>
    </row>
    <row r="30" spans="1:21" s="82" customFormat="1" ht="24">
      <c r="A30" s="83"/>
      <c r="B30" s="83"/>
      <c r="C30" s="83"/>
      <c r="D30" s="83"/>
      <c r="E30" s="83">
        <v>218</v>
      </c>
      <c r="F30" s="268" t="s">
        <v>47</v>
      </c>
      <c r="G30" s="281" t="s">
        <v>48</v>
      </c>
      <c r="H30" s="290">
        <v>30</v>
      </c>
      <c r="I30" s="290">
        <v>10</v>
      </c>
      <c r="J30" s="290">
        <v>12</v>
      </c>
      <c r="K30" s="296">
        <f>IFERROR(J30/H30*100,0)</f>
        <v>40</v>
      </c>
      <c r="L30" s="296">
        <f>IFERROR(J30/I30*100,0)</f>
        <v>120</v>
      </c>
      <c r="M30" s="547">
        <v>7826806</v>
      </c>
      <c r="N30" s="543">
        <v>8239391</v>
      </c>
      <c r="O30" s="543">
        <v>2856888.04</v>
      </c>
      <c r="P30" s="543">
        <v>2856888.04</v>
      </c>
      <c r="Q30" s="543">
        <v>2856888.04</v>
      </c>
      <c r="R30" s="302">
        <f>IFERROR(O30/M30*100,0)</f>
        <v>36.501326850314165</v>
      </c>
      <c r="S30" s="302">
        <f>IFERROR(O30/N30*100,0)</f>
        <v>34.673534002695099</v>
      </c>
      <c r="T30" s="302">
        <f>IFERROR(P30/M30*100,0)</f>
        <v>36.501326850314165</v>
      </c>
      <c r="U30" s="302">
        <f>IFERROR(P30/N30*100,0)</f>
        <v>34.673534002695099</v>
      </c>
    </row>
    <row r="31" spans="1:21" s="82" customFormat="1" ht="21.75" customHeight="1">
      <c r="A31" s="83"/>
      <c r="B31" s="83"/>
      <c r="C31" s="83">
        <v>6</v>
      </c>
      <c r="D31" s="83"/>
      <c r="E31" s="83"/>
      <c r="F31" s="268" t="s">
        <v>113</v>
      </c>
      <c r="G31" s="281"/>
      <c r="H31" s="290"/>
      <c r="I31" s="290"/>
      <c r="J31" s="290"/>
      <c r="K31" s="296"/>
      <c r="L31" s="296"/>
      <c r="M31" s="313">
        <f>M32</f>
        <v>85905466</v>
      </c>
      <c r="N31" s="313">
        <f>N32</f>
        <v>87941754.159999996</v>
      </c>
      <c r="O31" s="313">
        <f>O32</f>
        <v>48330128.32</v>
      </c>
      <c r="P31" s="313">
        <f>P32</f>
        <v>48330128.32</v>
      </c>
      <c r="Q31" s="313">
        <f>Q32</f>
        <v>48330128.32</v>
      </c>
      <c r="R31" s="302"/>
      <c r="S31" s="302"/>
      <c r="T31" s="302"/>
      <c r="U31" s="302"/>
    </row>
    <row r="32" spans="1:21" s="82" customFormat="1" ht="12">
      <c r="A32" s="83"/>
      <c r="B32" s="83"/>
      <c r="C32" s="83"/>
      <c r="D32" s="83">
        <v>9</v>
      </c>
      <c r="E32" s="83"/>
      <c r="F32" s="268" t="s">
        <v>114</v>
      </c>
      <c r="G32" s="281"/>
      <c r="H32" s="290"/>
      <c r="I32" s="290"/>
      <c r="J32" s="290"/>
      <c r="K32" s="296"/>
      <c r="L32" s="296"/>
      <c r="M32" s="313">
        <f>M33+M34+M35</f>
        <v>85905466</v>
      </c>
      <c r="N32" s="313">
        <f>N33+N34+N35</f>
        <v>87941754.159999996</v>
      </c>
      <c r="O32" s="313">
        <f>O33+O34+O35</f>
        <v>48330128.32</v>
      </c>
      <c r="P32" s="313">
        <f>P33+P34+P35</f>
        <v>48330128.32</v>
      </c>
      <c r="Q32" s="313">
        <f>Q33+Q34+Q35</f>
        <v>48330128.32</v>
      </c>
      <c r="R32" s="302"/>
      <c r="S32" s="302"/>
      <c r="T32" s="302"/>
      <c r="U32" s="302"/>
    </row>
    <row r="33" spans="1:21" s="82" customFormat="1" ht="24">
      <c r="A33" s="83"/>
      <c r="B33" s="83"/>
      <c r="C33" s="83"/>
      <c r="D33" s="83"/>
      <c r="E33" s="83">
        <v>228</v>
      </c>
      <c r="F33" s="268" t="s">
        <v>115</v>
      </c>
      <c r="G33" s="281" t="s">
        <v>48</v>
      </c>
      <c r="H33" s="290">
        <v>7</v>
      </c>
      <c r="I33" s="290">
        <v>4</v>
      </c>
      <c r="J33" s="290">
        <v>3</v>
      </c>
      <c r="K33" s="296">
        <f>IFERROR(J33/H33*100,0)</f>
        <v>42.857142857142854</v>
      </c>
      <c r="L33" s="296">
        <f>IFERROR(J33/I33*100,0)</f>
        <v>75</v>
      </c>
      <c r="M33" s="313">
        <v>1728143</v>
      </c>
      <c r="N33" s="313">
        <v>5814544</v>
      </c>
      <c r="O33" s="313">
        <v>3733378.08</v>
      </c>
      <c r="P33" s="313">
        <v>3733378.08</v>
      </c>
      <c r="Q33" s="313">
        <v>3733378.08</v>
      </c>
      <c r="R33" s="302">
        <f>IFERROR(O33/M33*100,0)</f>
        <v>216.03409440075274</v>
      </c>
      <c r="S33" s="302">
        <f>IFERROR(O33/N33*100,0)</f>
        <v>64.207581540358106</v>
      </c>
      <c r="T33" s="302">
        <f>IFERROR(P33/M33*100,0)</f>
        <v>216.03409440075274</v>
      </c>
      <c r="U33" s="302">
        <f>IFERROR(P33/N33*100,0)</f>
        <v>64.207581540358106</v>
      </c>
    </row>
    <row r="34" spans="1:21" s="82" customFormat="1" ht="24">
      <c r="A34" s="83"/>
      <c r="B34" s="83"/>
      <c r="C34" s="83"/>
      <c r="D34" s="83"/>
      <c r="E34" s="83">
        <v>229</v>
      </c>
      <c r="F34" s="268" t="s">
        <v>116</v>
      </c>
      <c r="G34" s="281" t="s">
        <v>112</v>
      </c>
      <c r="H34" s="290">
        <v>900</v>
      </c>
      <c r="I34" s="290">
        <v>630</v>
      </c>
      <c r="J34" s="290">
        <v>923</v>
      </c>
      <c r="K34" s="296">
        <f>IFERROR(J34/H34*100,0)</f>
        <v>102.55555555555556</v>
      </c>
      <c r="L34" s="296">
        <f>IFERROR(J34/I34*100,0)</f>
        <v>146.50793650793651</v>
      </c>
      <c r="M34" s="313">
        <v>4925135</v>
      </c>
      <c r="N34" s="313">
        <v>4925135</v>
      </c>
      <c r="O34" s="313">
        <v>2793212.31</v>
      </c>
      <c r="P34" s="313">
        <v>2793212.31</v>
      </c>
      <c r="Q34" s="313">
        <v>2793212.31</v>
      </c>
      <c r="R34" s="302">
        <f>IFERROR(O34/M34*100,0)</f>
        <v>56.713416180470176</v>
      </c>
      <c r="S34" s="302">
        <f>IFERROR(O34/N34*100,0)</f>
        <v>56.713416180470176</v>
      </c>
      <c r="T34" s="302">
        <f>IFERROR(P34/M34*100,0)</f>
        <v>56.713416180470176</v>
      </c>
      <c r="U34" s="302">
        <f>IFERROR(P34/N34*100,0)</f>
        <v>56.713416180470176</v>
      </c>
    </row>
    <row r="35" spans="1:21" s="82" customFormat="1" ht="12">
      <c r="A35" s="83"/>
      <c r="B35" s="83"/>
      <c r="C35" s="83"/>
      <c r="D35" s="83"/>
      <c r="E35" s="83">
        <v>230</v>
      </c>
      <c r="F35" s="268" t="s">
        <v>49</v>
      </c>
      <c r="G35" s="281" t="s">
        <v>112</v>
      </c>
      <c r="H35" s="290">
        <v>17230</v>
      </c>
      <c r="I35" s="290">
        <v>12061</v>
      </c>
      <c r="J35" s="290">
        <v>28459</v>
      </c>
      <c r="K35" s="296">
        <f>IFERROR(J35/H35*100,0)</f>
        <v>165.17121300058037</v>
      </c>
      <c r="L35" s="296">
        <f>IFERROR(J35/I35*100,0)</f>
        <v>235.95887571511486</v>
      </c>
      <c r="M35" s="313">
        <v>79252188</v>
      </c>
      <c r="N35" s="313">
        <v>77202075.159999996</v>
      </c>
      <c r="O35" s="313">
        <v>41803537.93</v>
      </c>
      <c r="P35" s="313">
        <v>41803537.93</v>
      </c>
      <c r="Q35" s="313">
        <v>41803537.93</v>
      </c>
      <c r="R35" s="302">
        <f>IFERROR(O35/M35*100,0)</f>
        <v>52.747487463689957</v>
      </c>
      <c r="S35" s="302">
        <f>IFERROR(O35/N35*100,0)</f>
        <v>54.148205010503773</v>
      </c>
      <c r="T35" s="302">
        <f>IFERROR(P35/M35*100,0)</f>
        <v>52.747487463689957</v>
      </c>
      <c r="U35" s="302">
        <f>IFERROR(P35/N35*100,0)</f>
        <v>54.148205010503773</v>
      </c>
    </row>
    <row r="36" spans="1:21" s="82" customFormat="1" ht="15" customHeight="1">
      <c r="A36" s="83"/>
      <c r="B36" s="83">
        <v>3</v>
      </c>
      <c r="C36" s="83"/>
      <c r="D36" s="83"/>
      <c r="E36" s="83"/>
      <c r="F36" s="268" t="s">
        <v>117</v>
      </c>
      <c r="G36" s="281"/>
      <c r="H36" s="290"/>
      <c r="I36" s="290"/>
      <c r="J36" s="290"/>
      <c r="K36" s="296"/>
      <c r="L36" s="296"/>
      <c r="M36" s="313">
        <f>M37</f>
        <v>350000</v>
      </c>
      <c r="N36" s="313">
        <f t="shared" ref="N36:Q38" si="3">N37</f>
        <v>178298</v>
      </c>
      <c r="O36" s="313">
        <f t="shared" si="3"/>
        <v>61962</v>
      </c>
      <c r="P36" s="313">
        <f t="shared" si="3"/>
        <v>61962</v>
      </c>
      <c r="Q36" s="313">
        <f t="shared" si="3"/>
        <v>61962</v>
      </c>
      <c r="R36" s="302"/>
      <c r="S36" s="302"/>
      <c r="T36" s="302"/>
      <c r="U36" s="302"/>
    </row>
    <row r="37" spans="1:21" s="82" customFormat="1" ht="24">
      <c r="A37" s="83"/>
      <c r="B37" s="83"/>
      <c r="C37" s="83">
        <v>1</v>
      </c>
      <c r="D37" s="83"/>
      <c r="E37" s="83"/>
      <c r="F37" s="463" t="s">
        <v>118</v>
      </c>
      <c r="G37" s="281"/>
      <c r="H37" s="290"/>
      <c r="I37" s="290"/>
      <c r="J37" s="290"/>
      <c r="K37" s="296"/>
      <c r="L37" s="296"/>
      <c r="M37" s="313">
        <f>M38</f>
        <v>350000</v>
      </c>
      <c r="N37" s="313">
        <f t="shared" si="3"/>
        <v>178298</v>
      </c>
      <c r="O37" s="313">
        <f t="shared" si="3"/>
        <v>61962</v>
      </c>
      <c r="P37" s="313">
        <f t="shared" si="3"/>
        <v>61962</v>
      </c>
      <c r="Q37" s="313">
        <f t="shared" si="3"/>
        <v>61962</v>
      </c>
      <c r="R37" s="302"/>
      <c r="S37" s="302"/>
      <c r="T37" s="302"/>
      <c r="U37" s="302"/>
    </row>
    <row r="38" spans="1:21" s="82" customFormat="1" ht="21.75" customHeight="1">
      <c r="A38" s="83"/>
      <c r="B38" s="83"/>
      <c r="C38" s="83"/>
      <c r="D38" s="83">
        <v>2</v>
      </c>
      <c r="E38" s="83"/>
      <c r="F38" s="463" t="s">
        <v>119</v>
      </c>
      <c r="G38" s="281"/>
      <c r="H38" s="290"/>
      <c r="I38" s="290"/>
      <c r="J38" s="290"/>
      <c r="K38" s="296"/>
      <c r="L38" s="296"/>
      <c r="M38" s="313">
        <f>M39</f>
        <v>350000</v>
      </c>
      <c r="N38" s="313">
        <f>N39</f>
        <v>178298</v>
      </c>
      <c r="O38" s="313">
        <f t="shared" si="3"/>
        <v>61962</v>
      </c>
      <c r="P38" s="313">
        <f t="shared" si="3"/>
        <v>61962</v>
      </c>
      <c r="Q38" s="313">
        <f t="shared" si="3"/>
        <v>61962</v>
      </c>
      <c r="R38" s="302"/>
      <c r="S38" s="302"/>
      <c r="T38" s="302"/>
      <c r="U38" s="302"/>
    </row>
    <row r="39" spans="1:21" s="82" customFormat="1" ht="15" customHeight="1">
      <c r="A39" s="83"/>
      <c r="B39" s="83"/>
      <c r="C39" s="83"/>
      <c r="D39" s="83"/>
      <c r="E39" s="83">
        <v>232</v>
      </c>
      <c r="F39" s="463" t="s">
        <v>120</v>
      </c>
      <c r="G39" s="281" t="s">
        <v>112</v>
      </c>
      <c r="H39" s="290">
        <v>4300</v>
      </c>
      <c r="I39" s="290">
        <v>3000</v>
      </c>
      <c r="J39" s="290">
        <v>2831</v>
      </c>
      <c r="K39" s="296">
        <f>IFERROR(J39/H39*100,0)</f>
        <v>65.83720930232559</v>
      </c>
      <c r="L39" s="296">
        <f>IFERROR(J39/I39*100,0)</f>
        <v>94.36666666666666</v>
      </c>
      <c r="M39" s="313">
        <v>350000</v>
      </c>
      <c r="N39" s="313">
        <v>178298</v>
      </c>
      <c r="O39" s="313">
        <v>61962</v>
      </c>
      <c r="P39" s="313">
        <v>61962</v>
      </c>
      <c r="Q39" s="313">
        <v>61962</v>
      </c>
      <c r="R39" s="302">
        <f>IFERROR(O39/M39*100,0)</f>
        <v>17.703428571428574</v>
      </c>
      <c r="S39" s="302">
        <f>IFERROR(O39/N39*100,0)</f>
        <v>34.751932158521129</v>
      </c>
      <c r="T39" s="302">
        <f>IFERROR(P39/M39*100,0)</f>
        <v>17.703428571428574</v>
      </c>
      <c r="U39" s="302">
        <f>IFERROR(P39/N39*100,0)</f>
        <v>34.751932158521129</v>
      </c>
    </row>
    <row r="40" spans="1:21" s="82" customFormat="1" ht="12">
      <c r="A40" s="83">
        <v>2</v>
      </c>
      <c r="B40" s="83"/>
      <c r="C40" s="83"/>
      <c r="D40" s="83"/>
      <c r="E40" s="83"/>
      <c r="F40" s="463" t="s">
        <v>121</v>
      </c>
      <c r="G40" s="281"/>
      <c r="H40" s="290"/>
      <c r="I40" s="290"/>
      <c r="J40" s="290"/>
      <c r="K40" s="296"/>
      <c r="L40" s="296"/>
      <c r="M40" s="320">
        <f>M41</f>
        <v>95093393</v>
      </c>
      <c r="N40" s="320">
        <f t="shared" ref="N40:Q41" si="4">N41</f>
        <v>95332754.640000001</v>
      </c>
      <c r="O40" s="320">
        <f t="shared" si="4"/>
        <v>69300434.270000011</v>
      </c>
      <c r="P40" s="320">
        <f t="shared" si="4"/>
        <v>69300434.270000011</v>
      </c>
      <c r="Q40" s="320">
        <f t="shared" si="4"/>
        <v>69300434.270000011</v>
      </c>
      <c r="R40" s="302"/>
      <c r="S40" s="302"/>
      <c r="T40" s="302"/>
      <c r="U40" s="302"/>
    </row>
    <row r="41" spans="1:21" s="82" customFormat="1" ht="18.75" customHeight="1">
      <c r="A41" s="83"/>
      <c r="B41" s="83">
        <v>1</v>
      </c>
      <c r="C41" s="83"/>
      <c r="D41" s="83"/>
      <c r="E41" s="83"/>
      <c r="F41" s="463" t="s">
        <v>95</v>
      </c>
      <c r="G41" s="281"/>
      <c r="H41" s="290"/>
      <c r="I41" s="290"/>
      <c r="J41" s="290"/>
      <c r="K41" s="296"/>
      <c r="L41" s="296"/>
      <c r="M41" s="313">
        <f>M42</f>
        <v>95093393</v>
      </c>
      <c r="N41" s="313">
        <f t="shared" si="4"/>
        <v>95332754.640000001</v>
      </c>
      <c r="O41" s="313">
        <f t="shared" si="4"/>
        <v>69300434.270000011</v>
      </c>
      <c r="P41" s="313">
        <f t="shared" si="4"/>
        <v>69300434.270000011</v>
      </c>
      <c r="Q41" s="313">
        <f t="shared" si="4"/>
        <v>69300434.270000011</v>
      </c>
      <c r="R41" s="302"/>
      <c r="S41" s="302"/>
      <c r="T41" s="302"/>
      <c r="U41" s="302"/>
    </row>
    <row r="42" spans="1:21" s="82" customFormat="1" ht="18" customHeight="1">
      <c r="A42" s="83"/>
      <c r="B42" s="83"/>
      <c r="C42" s="83">
        <v>7</v>
      </c>
      <c r="D42" s="83"/>
      <c r="E42" s="83"/>
      <c r="F42" s="463" t="s">
        <v>122</v>
      </c>
      <c r="G42" s="281"/>
      <c r="H42" s="290"/>
      <c r="I42" s="290"/>
      <c r="J42" s="290"/>
      <c r="K42" s="296"/>
      <c r="L42" s="296"/>
      <c r="M42" s="313">
        <f>M43+M46</f>
        <v>95093393</v>
      </c>
      <c r="N42" s="313">
        <f>N43+N46</f>
        <v>95332754.640000001</v>
      </c>
      <c r="O42" s="313">
        <f>O43+O46</f>
        <v>69300434.270000011</v>
      </c>
      <c r="P42" s="313">
        <f>P43+P46</f>
        <v>69300434.270000011</v>
      </c>
      <c r="Q42" s="313">
        <f>Q43+Q46</f>
        <v>69300434.270000011</v>
      </c>
      <c r="R42" s="302"/>
      <c r="S42" s="302"/>
      <c r="T42" s="302"/>
      <c r="U42" s="302"/>
    </row>
    <row r="43" spans="1:21" s="82" customFormat="1" ht="15" customHeight="1">
      <c r="A43" s="83"/>
      <c r="B43" s="83"/>
      <c r="C43" s="83"/>
      <c r="D43" s="83">
        <v>1</v>
      </c>
      <c r="E43" s="83"/>
      <c r="F43" s="463" t="s">
        <v>51</v>
      </c>
      <c r="G43" s="281"/>
      <c r="H43" s="290"/>
      <c r="I43" s="290"/>
      <c r="J43" s="290"/>
      <c r="K43" s="296"/>
      <c r="L43" s="296"/>
      <c r="M43" s="313">
        <f>M44+M45</f>
        <v>3068595</v>
      </c>
      <c r="N43" s="313">
        <f>N44+N45</f>
        <v>3204454</v>
      </c>
      <c r="O43" s="313">
        <f>O44+O45</f>
        <v>1713522.35</v>
      </c>
      <c r="P43" s="313">
        <f>P44+P45</f>
        <v>1713522.35</v>
      </c>
      <c r="Q43" s="313">
        <f>Q44+Q45</f>
        <v>1713522.35</v>
      </c>
      <c r="R43" s="302"/>
      <c r="S43" s="302"/>
      <c r="T43" s="302"/>
      <c r="U43" s="302"/>
    </row>
    <row r="44" spans="1:21" s="80" customFormat="1">
      <c r="A44" s="232"/>
      <c r="B44" s="232"/>
      <c r="C44" s="232"/>
      <c r="D44" s="232"/>
      <c r="E44" s="232">
        <v>201</v>
      </c>
      <c r="F44" s="471" t="s">
        <v>123</v>
      </c>
      <c r="G44" s="284" t="s">
        <v>45</v>
      </c>
      <c r="H44" s="291">
        <v>1</v>
      </c>
      <c r="I44" s="291">
        <v>1</v>
      </c>
      <c r="J44" s="291">
        <v>1</v>
      </c>
      <c r="K44" s="352">
        <f>IFERROR(J44/H44*100,0)</f>
        <v>100</v>
      </c>
      <c r="L44" s="352">
        <f>IFERROR(J44/I44*100,0)</f>
        <v>100</v>
      </c>
      <c r="M44" s="326">
        <v>1500000</v>
      </c>
      <c r="N44" s="326">
        <v>1635859</v>
      </c>
      <c r="O44" s="326">
        <v>406359.35</v>
      </c>
      <c r="P44" s="326">
        <v>406359.35</v>
      </c>
      <c r="Q44" s="326">
        <v>406359.35</v>
      </c>
      <c r="R44" s="327">
        <f>IFERROR(O44/M44*100,0)</f>
        <v>27.09062333333333</v>
      </c>
      <c r="S44" s="327">
        <f>IFERROR(O44/N44*100,0)</f>
        <v>24.840731994627898</v>
      </c>
      <c r="T44" s="327">
        <f>IFERROR(P44/M44*100,0)</f>
        <v>27.09062333333333</v>
      </c>
      <c r="U44" s="327">
        <f>IFERROR(P44/N44*100,0)</f>
        <v>24.840731994627898</v>
      </c>
    </row>
    <row r="45" spans="1:21" s="80" customFormat="1">
      <c r="A45" s="359"/>
      <c r="B45" s="83"/>
      <c r="C45" s="83"/>
      <c r="D45" s="83"/>
      <c r="E45" s="83">
        <v>203</v>
      </c>
      <c r="F45" s="268" t="s">
        <v>50</v>
      </c>
      <c r="G45" s="281" t="s">
        <v>51</v>
      </c>
      <c r="H45" s="290">
        <v>5</v>
      </c>
      <c r="I45" s="290">
        <v>5</v>
      </c>
      <c r="J45" s="290">
        <v>5</v>
      </c>
      <c r="K45" s="296">
        <f>IFERROR(J45/H45*100,0)</f>
        <v>100</v>
      </c>
      <c r="L45" s="296">
        <f>IFERROR(J45/I45*100,0)</f>
        <v>100</v>
      </c>
      <c r="M45" s="313">
        <v>1568595</v>
      </c>
      <c r="N45" s="313">
        <v>1568595</v>
      </c>
      <c r="O45" s="313">
        <v>1307163</v>
      </c>
      <c r="P45" s="313">
        <v>1307163</v>
      </c>
      <c r="Q45" s="313">
        <v>1307163</v>
      </c>
      <c r="R45" s="302">
        <f>IFERROR(O45/M45*100,0)</f>
        <v>83.33336520899276</v>
      </c>
      <c r="S45" s="302">
        <f>IFERROR(O45/N45*100,0)</f>
        <v>83.33336520899276</v>
      </c>
      <c r="T45" s="302">
        <f>IFERROR(P45/M45*100,0)</f>
        <v>83.33336520899276</v>
      </c>
      <c r="U45" s="302">
        <f>IFERROR(P45/N45*100,0)</f>
        <v>83.33336520899276</v>
      </c>
    </row>
    <row r="46" spans="1:21" s="80" customFormat="1">
      <c r="A46" s="359"/>
      <c r="B46" s="83"/>
      <c r="C46" s="83"/>
      <c r="D46" s="83">
        <v>2</v>
      </c>
      <c r="E46" s="83"/>
      <c r="F46" s="268" t="s">
        <v>124</v>
      </c>
      <c r="G46" s="281"/>
      <c r="H46" s="290"/>
      <c r="I46" s="290"/>
      <c r="J46" s="290"/>
      <c r="K46" s="296"/>
      <c r="L46" s="296"/>
      <c r="M46" s="313">
        <f>M47</f>
        <v>92024798</v>
      </c>
      <c r="N46" s="313">
        <f>N47</f>
        <v>92128300.640000001</v>
      </c>
      <c r="O46" s="313">
        <f>O47</f>
        <v>67586911.920000017</v>
      </c>
      <c r="P46" s="313">
        <f>P47</f>
        <v>67586911.920000017</v>
      </c>
      <c r="Q46" s="313">
        <f>Q47</f>
        <v>67586911.920000017</v>
      </c>
      <c r="R46" s="302"/>
      <c r="S46" s="302"/>
      <c r="T46" s="302"/>
      <c r="U46" s="302"/>
    </row>
    <row r="47" spans="1:21" s="80" customFormat="1" ht="24">
      <c r="A47" s="359"/>
      <c r="B47" s="83"/>
      <c r="C47" s="83"/>
      <c r="D47" s="83"/>
      <c r="E47" s="83">
        <v>204</v>
      </c>
      <c r="F47" s="268" t="s">
        <v>52</v>
      </c>
      <c r="G47" s="281" t="s">
        <v>53</v>
      </c>
      <c r="H47" s="290">
        <v>1</v>
      </c>
      <c r="I47" s="290">
        <v>1</v>
      </c>
      <c r="J47" s="290">
        <v>1</v>
      </c>
      <c r="K47" s="296">
        <f>IFERROR(J47/H47*100,0)</f>
        <v>100</v>
      </c>
      <c r="L47" s="296">
        <f>IFERROR(J47/I47*100,0)</f>
        <v>100</v>
      </c>
      <c r="M47" s="313">
        <v>92024798</v>
      </c>
      <c r="N47" s="313">
        <v>92128300.640000001</v>
      </c>
      <c r="O47" s="313">
        <v>67586911.920000017</v>
      </c>
      <c r="P47" s="313">
        <v>67586911.920000017</v>
      </c>
      <c r="Q47" s="313">
        <v>67586911.920000017</v>
      </c>
      <c r="R47" s="302">
        <f>IFERROR(O47/M47*100,0)</f>
        <v>73.444238280207927</v>
      </c>
      <c r="S47" s="302">
        <f>IFERROR(O47/N47*100,0)</f>
        <v>73.361726473282332</v>
      </c>
      <c r="T47" s="302">
        <f>IFERROR(P47/M47*100,0)</f>
        <v>73.444238280207927</v>
      </c>
      <c r="U47" s="302">
        <f>IFERROR(P47/N47*100,0)</f>
        <v>73.361726473282332</v>
      </c>
    </row>
    <row r="48" spans="1:21" s="80" customFormat="1">
      <c r="A48" s="83">
        <v>3</v>
      </c>
      <c r="B48" s="83"/>
      <c r="C48" s="83"/>
      <c r="D48" s="83"/>
      <c r="E48" s="83"/>
      <c r="F48" s="463" t="s">
        <v>125</v>
      </c>
      <c r="G48" s="281"/>
      <c r="H48" s="290"/>
      <c r="I48" s="290"/>
      <c r="J48" s="290"/>
      <c r="K48" s="296"/>
      <c r="L48" s="296"/>
      <c r="M48" s="313">
        <f>M49</f>
        <v>44995448</v>
      </c>
      <c r="N48" s="313">
        <f>N49</f>
        <v>42771666.200000003</v>
      </c>
      <c r="O48" s="313">
        <f>O49</f>
        <v>20944100.109999999</v>
      </c>
      <c r="P48" s="313">
        <f>P49</f>
        <v>20944100.109999999</v>
      </c>
      <c r="Q48" s="313">
        <f>Q49</f>
        <v>20944100.109999999</v>
      </c>
      <c r="R48" s="302"/>
      <c r="S48" s="302"/>
      <c r="T48" s="302"/>
      <c r="U48" s="302"/>
    </row>
    <row r="49" spans="1:23" s="80" customFormat="1" ht="19.5" customHeight="1">
      <c r="A49" s="83"/>
      <c r="B49" s="83">
        <v>3</v>
      </c>
      <c r="C49" s="83"/>
      <c r="D49" s="83"/>
      <c r="E49" s="83"/>
      <c r="F49" s="463" t="s">
        <v>126</v>
      </c>
      <c r="G49" s="281"/>
      <c r="H49" s="290"/>
      <c r="I49" s="290"/>
      <c r="J49" s="290"/>
      <c r="K49" s="296"/>
      <c r="L49" s="296"/>
      <c r="M49" s="313">
        <f>M50+M53</f>
        <v>44995448</v>
      </c>
      <c r="N49" s="313">
        <f>N50+N53</f>
        <v>42771666.200000003</v>
      </c>
      <c r="O49" s="313">
        <f>O50+O53</f>
        <v>20944100.109999999</v>
      </c>
      <c r="P49" s="313">
        <f>P50+P53</f>
        <v>20944100.109999999</v>
      </c>
      <c r="Q49" s="313">
        <f>Q50+Q53</f>
        <v>20944100.109999999</v>
      </c>
      <c r="R49" s="302"/>
      <c r="S49" s="302"/>
      <c r="T49" s="302"/>
      <c r="U49" s="302"/>
    </row>
    <row r="50" spans="1:23" s="80" customFormat="1" ht="18" customHeight="1">
      <c r="A50" s="83"/>
      <c r="B50" s="83"/>
      <c r="C50" s="83">
        <v>1</v>
      </c>
      <c r="D50" s="83"/>
      <c r="E50" s="83"/>
      <c r="F50" s="463" t="s">
        <v>118</v>
      </c>
      <c r="G50" s="281"/>
      <c r="H50" s="290"/>
      <c r="I50" s="290"/>
      <c r="J50" s="290"/>
      <c r="K50" s="296"/>
      <c r="L50" s="296"/>
      <c r="M50" s="313">
        <f>M51</f>
        <v>41404617</v>
      </c>
      <c r="N50" s="313">
        <f t="shared" ref="N50:Q51" si="5">N51</f>
        <v>39264826.200000003</v>
      </c>
      <c r="O50" s="313">
        <f t="shared" si="5"/>
        <v>19333941.489999998</v>
      </c>
      <c r="P50" s="313">
        <f t="shared" si="5"/>
        <v>19333941.489999998</v>
      </c>
      <c r="Q50" s="313">
        <f t="shared" si="5"/>
        <v>19333941.489999998</v>
      </c>
      <c r="R50" s="302"/>
      <c r="S50" s="302"/>
      <c r="T50" s="302"/>
      <c r="U50" s="302"/>
    </row>
    <row r="51" spans="1:23" s="80" customFormat="1">
      <c r="A51" s="83"/>
      <c r="B51" s="83"/>
      <c r="C51" s="83"/>
      <c r="D51" s="83">
        <v>1</v>
      </c>
      <c r="E51" s="83"/>
      <c r="F51" s="463" t="s">
        <v>127</v>
      </c>
      <c r="G51" s="281"/>
      <c r="H51" s="290"/>
      <c r="I51" s="290"/>
      <c r="J51" s="290"/>
      <c r="K51" s="296"/>
      <c r="L51" s="296"/>
      <c r="M51" s="313">
        <f>M52</f>
        <v>41404617</v>
      </c>
      <c r="N51" s="313">
        <f t="shared" si="5"/>
        <v>39264826.200000003</v>
      </c>
      <c r="O51" s="313">
        <f t="shared" si="5"/>
        <v>19333941.489999998</v>
      </c>
      <c r="P51" s="313">
        <f t="shared" si="5"/>
        <v>19333941.489999998</v>
      </c>
      <c r="Q51" s="313">
        <f t="shared" si="5"/>
        <v>19333941.489999998</v>
      </c>
      <c r="R51" s="302"/>
      <c r="S51" s="302"/>
      <c r="T51" s="302"/>
      <c r="U51" s="302"/>
    </row>
    <row r="52" spans="1:23" s="80" customFormat="1" ht="24">
      <c r="A52" s="83"/>
      <c r="B52" s="83"/>
      <c r="C52" s="83"/>
      <c r="D52" s="83"/>
      <c r="E52" s="83">
        <v>215</v>
      </c>
      <c r="F52" s="463" t="s">
        <v>54</v>
      </c>
      <c r="G52" s="281" t="s">
        <v>128</v>
      </c>
      <c r="H52" s="290">
        <v>500</v>
      </c>
      <c r="I52" s="290">
        <v>280</v>
      </c>
      <c r="J52" s="290">
        <v>1490</v>
      </c>
      <c r="K52" s="296">
        <f>IFERROR(J52/H52*100,0)</f>
        <v>298</v>
      </c>
      <c r="L52" s="296">
        <f>IFERROR(J52/I52*100,0)</f>
        <v>532.14285714285711</v>
      </c>
      <c r="M52" s="543">
        <v>41404617</v>
      </c>
      <c r="N52" s="543">
        <v>39264826.200000003</v>
      </c>
      <c r="O52" s="313">
        <v>19333941.489999998</v>
      </c>
      <c r="P52" s="313">
        <v>19333941.489999998</v>
      </c>
      <c r="Q52" s="313">
        <v>19333941.489999998</v>
      </c>
      <c r="R52" s="302">
        <f>IFERROR(O52/M52*100,0)</f>
        <v>46.695134240705563</v>
      </c>
      <c r="S52" s="302">
        <f>IFERROR(O52/N52*100,0)</f>
        <v>49.239849914323564</v>
      </c>
      <c r="T52" s="302">
        <f>IFERROR(P52/M52*100,0)</f>
        <v>46.695134240705563</v>
      </c>
      <c r="U52" s="302">
        <f>IFERROR(P52/N52*100,0)</f>
        <v>49.239849914323564</v>
      </c>
    </row>
    <row r="53" spans="1:23" s="80" customFormat="1" ht="18" customHeight="1">
      <c r="A53" s="83"/>
      <c r="B53" s="83"/>
      <c r="C53" s="83">
        <v>9</v>
      </c>
      <c r="D53" s="83"/>
      <c r="E53" s="83"/>
      <c r="F53" s="463" t="s">
        <v>129</v>
      </c>
      <c r="G53" s="281"/>
      <c r="H53" s="290"/>
      <c r="I53" s="290"/>
      <c r="J53" s="290"/>
      <c r="K53" s="296"/>
      <c r="L53" s="296"/>
      <c r="M53" s="313">
        <f>M54</f>
        <v>3590831</v>
      </c>
      <c r="N53" s="313">
        <f t="shared" ref="N53:Q54" si="6">N54</f>
        <v>3506840</v>
      </c>
      <c r="O53" s="313">
        <f t="shared" si="6"/>
        <v>1610158.62</v>
      </c>
      <c r="P53" s="313">
        <f t="shared" si="6"/>
        <v>1610158.62</v>
      </c>
      <c r="Q53" s="313">
        <f t="shared" si="6"/>
        <v>1610158.62</v>
      </c>
      <c r="R53" s="302"/>
      <c r="S53" s="302"/>
      <c r="T53" s="302"/>
      <c r="U53" s="302"/>
    </row>
    <row r="54" spans="1:23" s="80" customFormat="1">
      <c r="A54" s="83"/>
      <c r="B54" s="83"/>
      <c r="C54" s="83"/>
      <c r="D54" s="83">
        <v>3</v>
      </c>
      <c r="E54" s="83"/>
      <c r="F54" s="463" t="s">
        <v>130</v>
      </c>
      <c r="G54" s="281"/>
      <c r="H54" s="290"/>
      <c r="I54" s="290"/>
      <c r="J54" s="290"/>
      <c r="K54" s="296"/>
      <c r="L54" s="296"/>
      <c r="M54" s="313">
        <f>M55</f>
        <v>3590831</v>
      </c>
      <c r="N54" s="313">
        <f t="shared" si="6"/>
        <v>3506840</v>
      </c>
      <c r="O54" s="313">
        <f t="shared" si="6"/>
        <v>1610158.62</v>
      </c>
      <c r="P54" s="313">
        <f t="shared" si="6"/>
        <v>1610158.62</v>
      </c>
      <c r="Q54" s="313">
        <f t="shared" si="6"/>
        <v>1610158.62</v>
      </c>
      <c r="R54" s="302"/>
      <c r="S54" s="302"/>
      <c r="T54" s="302"/>
      <c r="U54" s="302"/>
    </row>
    <row r="55" spans="1:23" s="80" customFormat="1">
      <c r="A55" s="83"/>
      <c r="B55" s="83"/>
      <c r="C55" s="83"/>
      <c r="D55" s="83"/>
      <c r="E55" s="83">
        <v>201</v>
      </c>
      <c r="F55" s="463" t="s">
        <v>55</v>
      </c>
      <c r="G55" s="281" t="s">
        <v>131</v>
      </c>
      <c r="H55" s="290">
        <v>920</v>
      </c>
      <c r="I55" s="290">
        <v>450</v>
      </c>
      <c r="J55" s="290">
        <v>1440</v>
      </c>
      <c r="K55" s="296">
        <f>IFERROR(J55/H55*100,0)</f>
        <v>156.52173913043478</v>
      </c>
      <c r="L55" s="296">
        <f>IFERROR(J55/I55*100,0)</f>
        <v>320</v>
      </c>
      <c r="M55" s="313">
        <v>3590831</v>
      </c>
      <c r="N55" s="313">
        <v>3506840</v>
      </c>
      <c r="O55" s="313">
        <v>1610158.62</v>
      </c>
      <c r="P55" s="313">
        <v>1610158.62</v>
      </c>
      <c r="Q55" s="313">
        <v>1610158.62</v>
      </c>
      <c r="R55" s="302">
        <f>IFERROR(O55/M55*100,0)</f>
        <v>44.840835450067132</v>
      </c>
      <c r="S55" s="302">
        <f>IFERROR(O55/N55*100,0)</f>
        <v>45.914801359628612</v>
      </c>
      <c r="T55" s="302">
        <f>IFERROR(P55/M55*100,0)</f>
        <v>44.840835450067132</v>
      </c>
      <c r="U55" s="302">
        <f>IFERROR(P55/N55*100,0)</f>
        <v>45.914801359628612</v>
      </c>
    </row>
    <row r="56" spans="1:23" s="80" customFormat="1" ht="24">
      <c r="A56" s="83">
        <v>4</v>
      </c>
      <c r="B56" s="83"/>
      <c r="C56" s="83"/>
      <c r="D56" s="83"/>
      <c r="E56" s="83"/>
      <c r="F56" s="463" t="s">
        <v>132</v>
      </c>
      <c r="G56" s="83"/>
      <c r="H56" s="290"/>
      <c r="I56" s="290"/>
      <c r="J56" s="290"/>
      <c r="K56" s="296"/>
      <c r="L56" s="296"/>
      <c r="M56" s="313">
        <f>M57</f>
        <v>653094544</v>
      </c>
      <c r="N56" s="313">
        <f>N57</f>
        <v>649692329.5999999</v>
      </c>
      <c r="O56" s="313">
        <f>O57</f>
        <v>370716466.03999996</v>
      </c>
      <c r="P56" s="313">
        <f>P57</f>
        <v>370716466.03999996</v>
      </c>
      <c r="Q56" s="313">
        <f>Q57</f>
        <v>370716466.03999996</v>
      </c>
      <c r="R56" s="302"/>
      <c r="S56" s="302"/>
      <c r="T56" s="302"/>
      <c r="U56" s="302"/>
    </row>
    <row r="57" spans="1:23" s="80" customFormat="1" ht="18" customHeight="1">
      <c r="A57" s="83"/>
      <c r="B57" s="83">
        <v>2</v>
      </c>
      <c r="C57" s="83"/>
      <c r="D57" s="83"/>
      <c r="E57" s="83"/>
      <c r="F57" s="463" t="s">
        <v>101</v>
      </c>
      <c r="G57" s="281"/>
      <c r="H57" s="290"/>
      <c r="I57" s="290"/>
      <c r="J57" s="290"/>
      <c r="K57" s="296"/>
      <c r="L57" s="296"/>
      <c r="M57" s="313">
        <f>M58+M66</f>
        <v>653094544</v>
      </c>
      <c r="N57" s="313">
        <f>N58+N66</f>
        <v>649692329.5999999</v>
      </c>
      <c r="O57" s="313">
        <f>O58+O66</f>
        <v>370716466.03999996</v>
      </c>
      <c r="P57" s="313">
        <f>P58+P66</f>
        <v>370716466.03999996</v>
      </c>
      <c r="Q57" s="313">
        <f>Q58+Q66</f>
        <v>370716466.03999996</v>
      </c>
      <c r="R57" s="302"/>
      <c r="S57" s="302"/>
      <c r="T57" s="302"/>
      <c r="U57" s="302"/>
    </row>
    <row r="58" spans="1:23" s="80" customFormat="1" ht="18" customHeight="1">
      <c r="A58" s="83"/>
      <c r="B58" s="83"/>
      <c r="C58" s="83">
        <v>1</v>
      </c>
      <c r="D58" s="83"/>
      <c r="E58" s="83"/>
      <c r="F58" s="463" t="s">
        <v>133</v>
      </c>
      <c r="G58" s="281"/>
      <c r="H58" s="290"/>
      <c r="I58" s="290"/>
      <c r="J58" s="290"/>
      <c r="K58" s="296"/>
      <c r="L58" s="296"/>
      <c r="M58" s="313">
        <f>M59+M61+M63</f>
        <v>277858904</v>
      </c>
      <c r="N58" s="313">
        <f>N59+N61+N63</f>
        <v>285834281.77999997</v>
      </c>
      <c r="O58" s="313">
        <f>O59+O61+O63</f>
        <v>186612656.13</v>
      </c>
      <c r="P58" s="313">
        <f>P59+P61+P63</f>
        <v>186612656.13</v>
      </c>
      <c r="Q58" s="313">
        <f>Q59+Q61+Q63</f>
        <v>186612656.13</v>
      </c>
      <c r="R58" s="302"/>
      <c r="S58" s="302"/>
      <c r="T58" s="302"/>
      <c r="U58" s="302"/>
    </row>
    <row r="59" spans="1:23" s="80" customFormat="1">
      <c r="A59" s="83"/>
      <c r="B59" s="83"/>
      <c r="C59" s="83"/>
      <c r="D59" s="83">
        <v>1</v>
      </c>
      <c r="E59" s="83"/>
      <c r="F59" s="463" t="s">
        <v>134</v>
      </c>
      <c r="G59" s="281"/>
      <c r="H59" s="290"/>
      <c r="I59" s="290"/>
      <c r="J59" s="290"/>
      <c r="K59" s="296"/>
      <c r="L59" s="296"/>
      <c r="M59" s="313">
        <f>M60</f>
        <v>179633278</v>
      </c>
      <c r="N59" s="313">
        <f>N60</f>
        <v>180628278</v>
      </c>
      <c r="O59" s="313">
        <f>O60</f>
        <v>125353097.81999999</v>
      </c>
      <c r="P59" s="313">
        <f>P60</f>
        <v>125353097.81999999</v>
      </c>
      <c r="Q59" s="313">
        <f>Q60</f>
        <v>125353097.81999999</v>
      </c>
      <c r="R59" s="302"/>
      <c r="S59" s="302"/>
      <c r="T59" s="302"/>
      <c r="U59" s="302"/>
    </row>
    <row r="60" spans="1:23" s="80" customFormat="1">
      <c r="A60" s="83"/>
      <c r="B60" s="83"/>
      <c r="C60" s="83"/>
      <c r="D60" s="83"/>
      <c r="E60" s="83">
        <v>203</v>
      </c>
      <c r="F60" s="463" t="s">
        <v>56</v>
      </c>
      <c r="G60" s="281" t="s">
        <v>135</v>
      </c>
      <c r="H60" s="290">
        <v>200000</v>
      </c>
      <c r="I60" s="290">
        <v>140000</v>
      </c>
      <c r="J60" s="290">
        <v>197601</v>
      </c>
      <c r="K60" s="296">
        <f>IFERROR(J60/H60*100,0)</f>
        <v>98.8005</v>
      </c>
      <c r="L60" s="296">
        <f>IFERROR(J60/I60*100,0)</f>
        <v>141.14357142857145</v>
      </c>
      <c r="M60" s="313">
        <v>179633278</v>
      </c>
      <c r="N60" s="313">
        <v>180628278</v>
      </c>
      <c r="O60" s="313">
        <v>125353097.81999999</v>
      </c>
      <c r="P60" s="313">
        <v>125353097.81999999</v>
      </c>
      <c r="Q60" s="313">
        <v>125353097.81999999</v>
      </c>
      <c r="R60" s="302">
        <f>IFERROR(O60/M60*100,0)</f>
        <v>69.782781462129748</v>
      </c>
      <c r="S60" s="302">
        <f>IFERROR(O60/N60*100,0)</f>
        <v>69.398379482973311</v>
      </c>
      <c r="T60" s="302">
        <f>IFERROR(P60/M60*100,0)</f>
        <v>69.782781462129748</v>
      </c>
      <c r="U60" s="302">
        <f>IFERROR(P60/N60*100,0)</f>
        <v>69.398379482973311</v>
      </c>
      <c r="W60" s="548"/>
    </row>
    <row r="61" spans="1:23" s="80" customFormat="1" ht="24">
      <c r="A61" s="83"/>
      <c r="B61" s="83"/>
      <c r="C61" s="83"/>
      <c r="D61" s="83">
        <v>3</v>
      </c>
      <c r="E61" s="83"/>
      <c r="F61" s="463" t="s">
        <v>136</v>
      </c>
      <c r="G61" s="281"/>
      <c r="H61" s="290"/>
      <c r="I61" s="290"/>
      <c r="J61" s="290" t="s">
        <v>98</v>
      </c>
      <c r="K61" s="296"/>
      <c r="L61" s="296"/>
      <c r="M61" s="313">
        <f>M62</f>
        <v>15726621</v>
      </c>
      <c r="N61" s="313">
        <f>N62</f>
        <v>18614716</v>
      </c>
      <c r="O61" s="313">
        <f>O62</f>
        <v>4042850.12</v>
      </c>
      <c r="P61" s="313">
        <f>P62</f>
        <v>4042850.12</v>
      </c>
      <c r="Q61" s="313">
        <f>Q62</f>
        <v>4042850.12</v>
      </c>
      <c r="R61" s="302"/>
      <c r="S61" s="302"/>
      <c r="T61" s="302"/>
      <c r="U61" s="302"/>
    </row>
    <row r="62" spans="1:23" s="80" customFormat="1" ht="24">
      <c r="A62" s="83"/>
      <c r="B62" s="83"/>
      <c r="C62" s="83"/>
      <c r="D62" s="83"/>
      <c r="E62" s="83">
        <v>206</v>
      </c>
      <c r="F62" s="463" t="s">
        <v>57</v>
      </c>
      <c r="G62" s="281" t="s">
        <v>137</v>
      </c>
      <c r="H62" s="290">
        <v>162</v>
      </c>
      <c r="I62" s="290">
        <v>130</v>
      </c>
      <c r="J62" s="290">
        <v>83.5</v>
      </c>
      <c r="K62" s="296">
        <f>IFERROR(J62/H62*100,0)</f>
        <v>51.543209876543209</v>
      </c>
      <c r="L62" s="296">
        <f>IFERROR(J62/I62*100,0)</f>
        <v>64.230769230769241</v>
      </c>
      <c r="M62" s="543">
        <v>15726621</v>
      </c>
      <c r="N62" s="543">
        <v>18614716</v>
      </c>
      <c r="O62" s="313">
        <v>4042850.12</v>
      </c>
      <c r="P62" s="313">
        <v>4042850.12</v>
      </c>
      <c r="Q62" s="313">
        <v>4042850.12</v>
      </c>
      <c r="R62" s="302">
        <f>IFERROR(O62/M62*100,0)</f>
        <v>25.707048704232143</v>
      </c>
      <c r="S62" s="302">
        <f>IFERROR(O62/N62*100,0)</f>
        <v>21.71856997442239</v>
      </c>
      <c r="T62" s="302">
        <f>IFERROR(P62/M62*100,0)</f>
        <v>25.707048704232143</v>
      </c>
      <c r="U62" s="302">
        <f>IFERROR(P62/N62*100,0)</f>
        <v>21.71856997442239</v>
      </c>
    </row>
    <row r="63" spans="1:23" s="80" customFormat="1">
      <c r="A63" s="83"/>
      <c r="B63" s="83"/>
      <c r="C63" s="83"/>
      <c r="D63" s="83">
        <v>5</v>
      </c>
      <c r="E63" s="83"/>
      <c r="F63" s="463" t="s">
        <v>138</v>
      </c>
      <c r="G63" s="281"/>
      <c r="H63" s="290"/>
      <c r="I63" s="290"/>
      <c r="J63" s="290"/>
      <c r="K63" s="296"/>
      <c r="L63" s="296"/>
      <c r="M63" s="313">
        <f>M64+M65</f>
        <v>82499005</v>
      </c>
      <c r="N63" s="313">
        <f>N64+N65</f>
        <v>86591287.780000001</v>
      </c>
      <c r="O63" s="313">
        <f>O64+O65</f>
        <v>57216708.189999998</v>
      </c>
      <c r="P63" s="313">
        <f>P64+P65</f>
        <v>57216708.189999998</v>
      </c>
      <c r="Q63" s="313">
        <f>Q64+Q65</f>
        <v>57216708.189999998</v>
      </c>
      <c r="R63" s="302"/>
      <c r="S63" s="302"/>
      <c r="T63" s="302"/>
      <c r="U63" s="302"/>
    </row>
    <row r="64" spans="1:23" s="80" customFormat="1">
      <c r="A64" s="83"/>
      <c r="B64" s="83"/>
      <c r="C64" s="83"/>
      <c r="D64" s="83"/>
      <c r="E64" s="83">
        <v>207</v>
      </c>
      <c r="F64" s="463" t="s">
        <v>58</v>
      </c>
      <c r="G64" s="281" t="s">
        <v>59</v>
      </c>
      <c r="H64" s="290">
        <v>3000000</v>
      </c>
      <c r="I64" s="290">
        <v>2100666</v>
      </c>
      <c r="J64" s="290">
        <v>4403339</v>
      </c>
      <c r="K64" s="296">
        <f>IFERROR(J64/H64*100,0)</f>
        <v>146.77796666666666</v>
      </c>
      <c r="L64" s="296">
        <f>IFERROR(J64/I64*100,0)</f>
        <v>209.61633120162841</v>
      </c>
      <c r="M64" s="313">
        <v>7585030</v>
      </c>
      <c r="N64" s="313">
        <v>7841732</v>
      </c>
      <c r="O64" s="313">
        <v>4016752.5599999996</v>
      </c>
      <c r="P64" s="313">
        <v>4016752.5599999996</v>
      </c>
      <c r="Q64" s="313">
        <v>4016752.5599999996</v>
      </c>
      <c r="R64" s="302">
        <f>IFERROR(O64/M64*100,0)</f>
        <v>52.956317377782284</v>
      </c>
      <c r="S64" s="302">
        <f>IFERROR(O64/N64*100,0)</f>
        <v>51.222772724188992</v>
      </c>
      <c r="T64" s="302">
        <f>IFERROR(P64/M64*100,0)</f>
        <v>52.956317377782284</v>
      </c>
      <c r="U64" s="302">
        <f>IFERROR(P64/N64*100,0)</f>
        <v>51.222772724188992</v>
      </c>
    </row>
    <row r="65" spans="1:21" s="80" customFormat="1">
      <c r="A65" s="83"/>
      <c r="B65" s="83"/>
      <c r="C65" s="83"/>
      <c r="D65" s="83"/>
      <c r="E65" s="83">
        <v>208</v>
      </c>
      <c r="F65" s="463" t="s">
        <v>60</v>
      </c>
      <c r="G65" s="281" t="s">
        <v>61</v>
      </c>
      <c r="H65" s="290">
        <v>800</v>
      </c>
      <c r="I65" s="290">
        <v>1215</v>
      </c>
      <c r="J65" s="290">
        <v>6583</v>
      </c>
      <c r="K65" s="296">
        <f>IFERROR(J65/H65*100,0)</f>
        <v>822.875</v>
      </c>
      <c r="L65" s="296">
        <f>IFERROR(J65/I65*100,0)</f>
        <v>541.81069958847741</v>
      </c>
      <c r="M65" s="313">
        <v>74913975</v>
      </c>
      <c r="N65" s="313">
        <v>78749555.780000001</v>
      </c>
      <c r="O65" s="313">
        <v>53199955.629999995</v>
      </c>
      <c r="P65" s="313">
        <v>53199955.629999995</v>
      </c>
      <c r="Q65" s="313">
        <v>53199955.629999995</v>
      </c>
      <c r="R65" s="302">
        <f>IFERROR(O65/M65*100,0)</f>
        <v>71.014728066425519</v>
      </c>
      <c r="S65" s="302">
        <f>IFERROR(O65/N65*100,0)</f>
        <v>67.555880287912913</v>
      </c>
      <c r="T65" s="302">
        <f>IFERROR(P65/M65*100,0)</f>
        <v>71.014728066425519</v>
      </c>
      <c r="U65" s="302">
        <f>IFERROR(P65/N65*100,0)</f>
        <v>67.555880287912913</v>
      </c>
    </row>
    <row r="66" spans="1:21" s="80" customFormat="1" ht="22.5" customHeight="1">
      <c r="A66" s="83"/>
      <c r="B66" s="83"/>
      <c r="C66" s="83">
        <v>2</v>
      </c>
      <c r="D66" s="83"/>
      <c r="E66" s="83"/>
      <c r="F66" s="463" t="s">
        <v>102</v>
      </c>
      <c r="G66" s="281"/>
      <c r="H66" s="290"/>
      <c r="I66" s="290"/>
      <c r="J66" s="290"/>
      <c r="K66" s="296"/>
      <c r="L66" s="296"/>
      <c r="M66" s="313">
        <f>M67+M75+M77+M79</f>
        <v>375235640</v>
      </c>
      <c r="N66" s="313">
        <f>N67+N75+N77+N79</f>
        <v>363858047.81999999</v>
      </c>
      <c r="O66" s="313">
        <f>O67+O75+O77+O79</f>
        <v>184103809.90999997</v>
      </c>
      <c r="P66" s="313">
        <f>P67+P75+P77+P79</f>
        <v>184103809.90999997</v>
      </c>
      <c r="Q66" s="313">
        <f>Q67+Q75+Q77+Q79</f>
        <v>184103809.90999997</v>
      </c>
      <c r="R66" s="302"/>
      <c r="S66" s="302"/>
      <c r="T66" s="302"/>
      <c r="U66" s="302"/>
    </row>
    <row r="67" spans="1:21" s="80" customFormat="1">
      <c r="A67" s="83"/>
      <c r="B67" s="83"/>
      <c r="C67" s="83"/>
      <c r="D67" s="83">
        <v>1</v>
      </c>
      <c r="E67" s="83"/>
      <c r="F67" s="463" t="s">
        <v>139</v>
      </c>
      <c r="G67" s="281"/>
      <c r="H67" s="290"/>
      <c r="I67" s="290"/>
      <c r="J67" s="290"/>
      <c r="K67" s="296"/>
      <c r="L67" s="296"/>
      <c r="M67" s="313">
        <f>M68+M69+M70+M71+M72+M73+M74</f>
        <v>246076240</v>
      </c>
      <c r="N67" s="313">
        <f>N68+N69+N70+N71+N72+N73+N74</f>
        <v>252314266.43000001</v>
      </c>
      <c r="O67" s="313">
        <f>O68+O69+O70+O71+O72+O73+O74</f>
        <v>129391519.73</v>
      </c>
      <c r="P67" s="313">
        <f>P68+P69+P70+P71+P72+P73+P74</f>
        <v>129391519.73</v>
      </c>
      <c r="Q67" s="313">
        <f>Q68+Q69+Q70+Q71+Q72+Q73+Q74</f>
        <v>129391519.73</v>
      </c>
      <c r="R67" s="302"/>
      <c r="S67" s="302"/>
      <c r="T67" s="302"/>
      <c r="U67" s="302"/>
    </row>
    <row r="68" spans="1:21" s="80" customFormat="1">
      <c r="A68" s="83"/>
      <c r="B68" s="83"/>
      <c r="C68" s="83"/>
      <c r="D68" s="83"/>
      <c r="E68" s="83">
        <v>211</v>
      </c>
      <c r="F68" s="463" t="s">
        <v>62</v>
      </c>
      <c r="G68" s="281" t="s">
        <v>63</v>
      </c>
      <c r="H68" s="290">
        <v>350000</v>
      </c>
      <c r="I68" s="290">
        <v>251875</v>
      </c>
      <c r="J68" s="290">
        <v>81518</v>
      </c>
      <c r="K68" s="296">
        <f t="shared" ref="K68:K74" si="7">IFERROR(J68/H68*100,0)</f>
        <v>23.290857142857142</v>
      </c>
      <c r="L68" s="296">
        <f t="shared" ref="L68:L74" si="8">IFERROR(J68/I68*100,0)</f>
        <v>32.364466501240699</v>
      </c>
      <c r="M68" s="313">
        <v>10686642</v>
      </c>
      <c r="N68" s="313">
        <v>11099227</v>
      </c>
      <c r="O68" s="313">
        <v>4359371.47</v>
      </c>
      <c r="P68" s="313">
        <v>4359371.47</v>
      </c>
      <c r="Q68" s="313">
        <v>4359371.47</v>
      </c>
      <c r="R68" s="302">
        <f t="shared" ref="R68:R74" si="9">IFERROR(O68/M68*100,0)</f>
        <v>40.792715522799398</v>
      </c>
      <c r="S68" s="302">
        <f t="shared" ref="S68:S74" si="10">IFERROR(O68/N68*100,0)</f>
        <v>39.276352037849122</v>
      </c>
      <c r="T68" s="302">
        <f t="shared" ref="T68:T74" si="11">IFERROR(P68/M68*100,0)</f>
        <v>40.792715522799398</v>
      </c>
      <c r="U68" s="302">
        <f t="shared" ref="U68:U74" si="12">IFERROR(P68/N68*100,0)</f>
        <v>39.276352037849122</v>
      </c>
    </row>
    <row r="69" spans="1:21" s="80" customFormat="1" ht="24">
      <c r="A69" s="83"/>
      <c r="B69" s="83"/>
      <c r="C69" s="83"/>
      <c r="D69" s="83"/>
      <c r="E69" s="83">
        <v>215</v>
      </c>
      <c r="F69" s="463" t="s">
        <v>140</v>
      </c>
      <c r="G69" s="281" t="s">
        <v>48</v>
      </c>
      <c r="H69" s="290">
        <v>10</v>
      </c>
      <c r="I69" s="290">
        <v>8</v>
      </c>
      <c r="J69" s="290">
        <v>15</v>
      </c>
      <c r="K69" s="296">
        <f t="shared" si="7"/>
        <v>150</v>
      </c>
      <c r="L69" s="296">
        <f t="shared" si="8"/>
        <v>187.5</v>
      </c>
      <c r="M69" s="313">
        <v>3083021</v>
      </c>
      <c r="N69" s="313">
        <v>3495606</v>
      </c>
      <c r="O69" s="313">
        <v>1920965.57</v>
      </c>
      <c r="P69" s="313">
        <v>1920965.57</v>
      </c>
      <c r="Q69" s="313">
        <v>1920965.57</v>
      </c>
      <c r="R69" s="302">
        <f t="shared" si="9"/>
        <v>62.307897675688885</v>
      </c>
      <c r="S69" s="302">
        <f t="shared" si="10"/>
        <v>54.953721042932187</v>
      </c>
      <c r="T69" s="302">
        <f t="shared" si="11"/>
        <v>62.307897675688885</v>
      </c>
      <c r="U69" s="302">
        <f t="shared" si="12"/>
        <v>54.953721042932187</v>
      </c>
    </row>
    <row r="70" spans="1:21" s="80" customFormat="1" ht="24">
      <c r="A70" s="83"/>
      <c r="B70" s="83"/>
      <c r="C70" s="83"/>
      <c r="D70" s="83"/>
      <c r="E70" s="83">
        <v>216</v>
      </c>
      <c r="F70" s="463" t="s">
        <v>141</v>
      </c>
      <c r="G70" s="281" t="s">
        <v>59</v>
      </c>
      <c r="H70" s="290">
        <v>12000</v>
      </c>
      <c r="I70" s="290">
        <v>11717</v>
      </c>
      <c r="J70" s="290">
        <v>8391</v>
      </c>
      <c r="K70" s="296">
        <f t="shared" si="7"/>
        <v>69.924999999999997</v>
      </c>
      <c r="L70" s="296">
        <f t="shared" si="8"/>
        <v>71.61389434155501</v>
      </c>
      <c r="M70" s="313">
        <v>3472441</v>
      </c>
      <c r="N70" s="313">
        <v>7185706</v>
      </c>
      <c r="O70" s="313">
        <v>3023234.4099999997</v>
      </c>
      <c r="P70" s="313">
        <v>3023234.4099999997</v>
      </c>
      <c r="Q70" s="313">
        <v>3023234.4099999997</v>
      </c>
      <c r="R70" s="302">
        <f t="shared" si="9"/>
        <v>87.06366530057673</v>
      </c>
      <c r="S70" s="302">
        <f t="shared" si="10"/>
        <v>42.072893185443426</v>
      </c>
      <c r="T70" s="302">
        <f t="shared" si="11"/>
        <v>87.06366530057673</v>
      </c>
      <c r="U70" s="302">
        <f t="shared" si="12"/>
        <v>42.072893185443426</v>
      </c>
    </row>
    <row r="71" spans="1:21" s="80" customFormat="1" ht="43.5" customHeight="1">
      <c r="A71" s="83"/>
      <c r="B71" s="83"/>
      <c r="C71" s="83"/>
      <c r="D71" s="83"/>
      <c r="E71" s="83">
        <v>217</v>
      </c>
      <c r="F71" s="463" t="s">
        <v>142</v>
      </c>
      <c r="G71" s="281" t="s">
        <v>48</v>
      </c>
      <c r="H71" s="290">
        <v>6</v>
      </c>
      <c r="I71" s="290">
        <v>4</v>
      </c>
      <c r="J71" s="290">
        <v>5</v>
      </c>
      <c r="K71" s="296">
        <f t="shared" si="7"/>
        <v>83.333333333333343</v>
      </c>
      <c r="L71" s="296">
        <f t="shared" si="8"/>
        <v>125</v>
      </c>
      <c r="M71" s="313">
        <v>7466213</v>
      </c>
      <c r="N71" s="313">
        <v>6527399.79</v>
      </c>
      <c r="O71" s="313">
        <v>2150678.1399999997</v>
      </c>
      <c r="P71" s="313">
        <v>2150678.1399999997</v>
      </c>
      <c r="Q71" s="313">
        <v>2150678.1399999997</v>
      </c>
      <c r="R71" s="302">
        <f t="shared" si="9"/>
        <v>28.805475279100655</v>
      </c>
      <c r="S71" s="302">
        <f t="shared" si="10"/>
        <v>32.948466605260585</v>
      </c>
      <c r="T71" s="302">
        <f t="shared" si="11"/>
        <v>28.805475279100655</v>
      </c>
      <c r="U71" s="302">
        <f t="shared" si="12"/>
        <v>32.948466605260585</v>
      </c>
    </row>
    <row r="72" spans="1:21" s="80" customFormat="1" ht="42.75" customHeight="1">
      <c r="A72" s="83"/>
      <c r="B72" s="83"/>
      <c r="C72" s="83"/>
      <c r="D72" s="83"/>
      <c r="E72" s="83">
        <v>218</v>
      </c>
      <c r="F72" s="463" t="s">
        <v>64</v>
      </c>
      <c r="G72" s="281" t="s">
        <v>59</v>
      </c>
      <c r="H72" s="290">
        <v>40000</v>
      </c>
      <c r="I72" s="290">
        <v>32121</v>
      </c>
      <c r="J72" s="290">
        <v>8351.2099999999991</v>
      </c>
      <c r="K72" s="296">
        <f t="shared" si="7"/>
        <v>20.878024999999997</v>
      </c>
      <c r="L72" s="296">
        <f t="shared" si="8"/>
        <v>25.999221692973439</v>
      </c>
      <c r="M72" s="313">
        <v>67145088</v>
      </c>
      <c r="N72" s="313">
        <v>72989357.140000001</v>
      </c>
      <c r="O72" s="313">
        <v>33410497.239999998</v>
      </c>
      <c r="P72" s="313">
        <v>33410497.239999998</v>
      </c>
      <c r="Q72" s="313">
        <v>33410497.239999998</v>
      </c>
      <c r="R72" s="302">
        <f t="shared" si="9"/>
        <v>49.758661780292847</v>
      </c>
      <c r="S72" s="302">
        <f t="shared" si="10"/>
        <v>45.774478018645553</v>
      </c>
      <c r="T72" s="302">
        <f t="shared" si="11"/>
        <v>49.758661780292847</v>
      </c>
      <c r="U72" s="302">
        <f t="shared" si="12"/>
        <v>45.774478018645553</v>
      </c>
    </row>
    <row r="73" spans="1:21" s="80" customFormat="1" ht="24">
      <c r="A73" s="83"/>
      <c r="B73" s="83"/>
      <c r="C73" s="83"/>
      <c r="D73" s="83"/>
      <c r="E73" s="83">
        <v>219</v>
      </c>
      <c r="F73" s="463" t="s">
        <v>65</v>
      </c>
      <c r="G73" s="281" t="s">
        <v>66</v>
      </c>
      <c r="H73" s="290">
        <v>12</v>
      </c>
      <c r="I73" s="290">
        <v>7</v>
      </c>
      <c r="J73" s="290">
        <v>1540</v>
      </c>
      <c r="K73" s="296">
        <f t="shared" si="7"/>
        <v>12833.333333333334</v>
      </c>
      <c r="L73" s="296">
        <f t="shared" si="8"/>
        <v>22000</v>
      </c>
      <c r="M73" s="543">
        <v>153532835</v>
      </c>
      <c r="N73" s="543">
        <v>150326970.5</v>
      </c>
      <c r="O73" s="313">
        <v>84350467.900000006</v>
      </c>
      <c r="P73" s="313">
        <v>84350467.900000006</v>
      </c>
      <c r="Q73" s="313">
        <v>84350467.900000006</v>
      </c>
      <c r="R73" s="302">
        <f t="shared" si="9"/>
        <v>54.939692802520071</v>
      </c>
      <c r="S73" s="302">
        <f t="shared" si="10"/>
        <v>56.11133359465925</v>
      </c>
      <c r="T73" s="302">
        <f t="shared" si="11"/>
        <v>54.939692802520071</v>
      </c>
      <c r="U73" s="302">
        <f t="shared" si="12"/>
        <v>56.11133359465925</v>
      </c>
    </row>
    <row r="74" spans="1:21" s="80" customFormat="1" ht="29.25" customHeight="1">
      <c r="A74" s="83"/>
      <c r="B74" s="83"/>
      <c r="C74" s="83"/>
      <c r="D74" s="83"/>
      <c r="E74" s="83">
        <v>220</v>
      </c>
      <c r="F74" s="463" t="s">
        <v>67</v>
      </c>
      <c r="G74" s="281" t="s">
        <v>61</v>
      </c>
      <c r="H74" s="290">
        <v>150</v>
      </c>
      <c r="I74" s="290">
        <v>105</v>
      </c>
      <c r="J74" s="290">
        <v>127</v>
      </c>
      <c r="K74" s="296">
        <f t="shared" si="7"/>
        <v>84.666666666666671</v>
      </c>
      <c r="L74" s="296">
        <f t="shared" si="8"/>
        <v>120.95238095238095</v>
      </c>
      <c r="M74" s="313">
        <v>690000</v>
      </c>
      <c r="N74" s="313">
        <v>690000</v>
      </c>
      <c r="O74" s="313">
        <v>176305</v>
      </c>
      <c r="P74" s="313">
        <v>176305</v>
      </c>
      <c r="Q74" s="313">
        <v>176305</v>
      </c>
      <c r="R74" s="302">
        <f t="shared" si="9"/>
        <v>25.551449275362319</v>
      </c>
      <c r="S74" s="302">
        <f t="shared" si="10"/>
        <v>25.551449275362319</v>
      </c>
      <c r="T74" s="302">
        <f t="shared" si="11"/>
        <v>25.551449275362319</v>
      </c>
      <c r="U74" s="302">
        <f t="shared" si="12"/>
        <v>25.551449275362319</v>
      </c>
    </row>
    <row r="75" spans="1:21" s="80" customFormat="1" ht="20.25" customHeight="1">
      <c r="A75" s="232"/>
      <c r="B75" s="232"/>
      <c r="C75" s="232"/>
      <c r="D75" s="232">
        <v>3</v>
      </c>
      <c r="E75" s="232"/>
      <c r="F75" s="471" t="s">
        <v>143</v>
      </c>
      <c r="G75" s="284"/>
      <c r="H75" s="291"/>
      <c r="I75" s="291"/>
      <c r="J75" s="291"/>
      <c r="K75" s="352"/>
      <c r="L75" s="352"/>
      <c r="M75" s="326">
        <f>M76</f>
        <v>60063836</v>
      </c>
      <c r="N75" s="326">
        <f>N76</f>
        <v>34070981</v>
      </c>
      <c r="O75" s="326">
        <f>O76</f>
        <v>6979818.5599999996</v>
      </c>
      <c r="P75" s="326">
        <f>P76</f>
        <v>6979818.5599999996</v>
      </c>
      <c r="Q75" s="326">
        <f>Q76</f>
        <v>6979818.5599999996</v>
      </c>
      <c r="R75" s="327"/>
      <c r="S75" s="327"/>
      <c r="T75" s="327"/>
      <c r="U75" s="327"/>
    </row>
    <row r="76" spans="1:21" s="80" customFormat="1" ht="24">
      <c r="A76" s="83"/>
      <c r="B76" s="83"/>
      <c r="C76" s="83"/>
      <c r="D76" s="83"/>
      <c r="E76" s="83">
        <v>222</v>
      </c>
      <c r="F76" s="463" t="s">
        <v>68</v>
      </c>
      <c r="G76" s="281" t="s">
        <v>63</v>
      </c>
      <c r="H76" s="446">
        <v>157090</v>
      </c>
      <c r="I76" s="446">
        <v>110157</v>
      </c>
      <c r="J76" s="290">
        <f>87004.7-1333</f>
        <v>85671.7</v>
      </c>
      <c r="K76" s="296">
        <f>IFERROR(J76/H76*100,0)</f>
        <v>54.536698707747142</v>
      </c>
      <c r="L76" s="296">
        <f>IFERROR(J76/I76*100,0)</f>
        <v>77.772361266192789</v>
      </c>
      <c r="M76" s="543">
        <v>60063836</v>
      </c>
      <c r="N76" s="543">
        <v>34070981</v>
      </c>
      <c r="O76" s="313">
        <v>6979818.5599999996</v>
      </c>
      <c r="P76" s="313">
        <v>6979818.5599999996</v>
      </c>
      <c r="Q76" s="313">
        <v>6979818.5599999996</v>
      </c>
      <c r="R76" s="302">
        <f>IFERROR(O76/M76*100,0)</f>
        <v>11.620667318018116</v>
      </c>
      <c r="S76" s="302">
        <f>IFERROR(O76/N76*100,0)</f>
        <v>20.486109748351534</v>
      </c>
      <c r="T76" s="302">
        <f>IFERROR(P76/M76*100,0)</f>
        <v>11.620667318018116</v>
      </c>
      <c r="U76" s="302">
        <f>IFERROR(P76/N76*100,0)</f>
        <v>20.486109748351534</v>
      </c>
    </row>
    <row r="77" spans="1:21" s="80" customFormat="1">
      <c r="A77" s="83"/>
      <c r="B77" s="83"/>
      <c r="C77" s="83"/>
      <c r="D77" s="83">
        <v>4</v>
      </c>
      <c r="E77" s="83"/>
      <c r="F77" s="463" t="s">
        <v>69</v>
      </c>
      <c r="G77" s="281"/>
      <c r="H77" s="290"/>
      <c r="I77" s="290"/>
      <c r="J77" s="290"/>
      <c r="K77" s="296"/>
      <c r="L77" s="296"/>
      <c r="M77" s="313">
        <f>M78</f>
        <v>66935564</v>
      </c>
      <c r="N77" s="313">
        <f>N78</f>
        <v>64295493.219999999</v>
      </c>
      <c r="O77" s="313">
        <f>O78</f>
        <v>46054619.449999996</v>
      </c>
      <c r="P77" s="313">
        <f>P78</f>
        <v>46054619.449999996</v>
      </c>
      <c r="Q77" s="313">
        <f>Q78</f>
        <v>46054619.449999996</v>
      </c>
      <c r="R77" s="302"/>
      <c r="S77" s="302"/>
      <c r="T77" s="302"/>
      <c r="U77" s="302"/>
    </row>
    <row r="78" spans="1:21" s="80" customFormat="1">
      <c r="A78" s="83"/>
      <c r="B78" s="83"/>
      <c r="C78" s="83"/>
      <c r="D78" s="83"/>
      <c r="E78" s="83">
        <v>223</v>
      </c>
      <c r="F78" s="463" t="s">
        <v>69</v>
      </c>
      <c r="G78" s="281" t="s">
        <v>70</v>
      </c>
      <c r="H78" s="290">
        <v>22000</v>
      </c>
      <c r="I78" s="290">
        <f>16392-992</f>
        <v>15400</v>
      </c>
      <c r="J78" s="290">
        <f>9525-992</f>
        <v>8533</v>
      </c>
      <c r="K78" s="296">
        <f>IFERROR(J78/H78*100,0)</f>
        <v>38.786363636363639</v>
      </c>
      <c r="L78" s="296">
        <f>IFERROR(J78/I78*100,0)</f>
        <v>55.409090909090907</v>
      </c>
      <c r="M78" s="313">
        <v>66935564</v>
      </c>
      <c r="N78" s="313">
        <v>64295493.219999999</v>
      </c>
      <c r="O78" s="313">
        <v>46054619.449999996</v>
      </c>
      <c r="P78" s="313">
        <v>46054619.449999996</v>
      </c>
      <c r="Q78" s="313">
        <v>46054619.449999996</v>
      </c>
      <c r="R78" s="302">
        <f>IFERROR(O78/M78*100,0)</f>
        <v>68.804409342095028</v>
      </c>
      <c r="S78" s="302">
        <f>IFERROR(O78/N78*100,0)</f>
        <v>71.629623078580067</v>
      </c>
      <c r="T78" s="302">
        <f>IFERROR(P78/M78*100,0)</f>
        <v>68.804409342095028</v>
      </c>
      <c r="U78" s="302">
        <f>IFERROR(P78/N78*100,0)</f>
        <v>71.629623078580067</v>
      </c>
    </row>
    <row r="79" spans="1:21" s="80" customFormat="1">
      <c r="A79" s="83"/>
      <c r="B79" s="83"/>
      <c r="C79" s="83"/>
      <c r="D79" s="83">
        <v>5</v>
      </c>
      <c r="E79" s="83"/>
      <c r="F79" s="463" t="s">
        <v>103</v>
      </c>
      <c r="G79" s="281"/>
      <c r="H79" s="290"/>
      <c r="I79" s="290"/>
      <c r="J79" s="290"/>
      <c r="K79" s="296"/>
      <c r="L79" s="296"/>
      <c r="M79" s="313">
        <f>M80</f>
        <v>2160000</v>
      </c>
      <c r="N79" s="313">
        <f>N80</f>
        <v>13177307.17</v>
      </c>
      <c r="O79" s="313">
        <f>O80</f>
        <v>1677852.17</v>
      </c>
      <c r="P79" s="313">
        <f>P80</f>
        <v>1677852.17</v>
      </c>
      <c r="Q79" s="313">
        <f>Q80</f>
        <v>1677852.17</v>
      </c>
      <c r="R79" s="302"/>
      <c r="S79" s="302"/>
      <c r="T79" s="302"/>
      <c r="U79" s="302"/>
    </row>
    <row r="80" spans="1:21" s="80" customFormat="1" ht="24">
      <c r="A80" s="83"/>
      <c r="B80" s="83"/>
      <c r="C80" s="83"/>
      <c r="D80" s="83"/>
      <c r="E80" s="83">
        <v>224</v>
      </c>
      <c r="F80" s="463" t="s">
        <v>144</v>
      </c>
      <c r="G80" s="281" t="s">
        <v>145</v>
      </c>
      <c r="H80" s="290">
        <v>241</v>
      </c>
      <c r="I80" s="290">
        <v>135</v>
      </c>
      <c r="J80" s="290">
        <v>23</v>
      </c>
      <c r="K80" s="296">
        <f>IFERROR(J80/H80*100,0)</f>
        <v>9.5435684647302903</v>
      </c>
      <c r="L80" s="296">
        <f>IFERROR(J80/I80*100,0)</f>
        <v>17.037037037037038</v>
      </c>
      <c r="M80" s="313">
        <v>2160000</v>
      </c>
      <c r="N80" s="313">
        <v>13177307.17</v>
      </c>
      <c r="O80" s="313">
        <v>1677852.17</v>
      </c>
      <c r="P80" s="313">
        <v>1677852.17</v>
      </c>
      <c r="Q80" s="313">
        <v>1677852.17</v>
      </c>
      <c r="R80" s="302">
        <f>IFERROR(O80/M80*100,0)</f>
        <v>77.67834120370371</v>
      </c>
      <c r="S80" s="302">
        <f>IFERROR(O80/N80*100,0)</f>
        <v>12.732891085819622</v>
      </c>
      <c r="T80" s="302">
        <f>IFERROR(P80/M80*100,0)</f>
        <v>77.67834120370371</v>
      </c>
      <c r="U80" s="302">
        <f>IFERROR(P80/N80*100,0)</f>
        <v>12.732891085819622</v>
      </c>
    </row>
    <row r="81" spans="1:21" s="80" customFormat="1" ht="24">
      <c r="A81" s="83">
        <v>5</v>
      </c>
      <c r="B81" s="83"/>
      <c r="C81" s="83"/>
      <c r="D81" s="83"/>
      <c r="E81" s="83"/>
      <c r="F81" s="463" t="s">
        <v>146</v>
      </c>
      <c r="G81" s="281"/>
      <c r="H81" s="290"/>
      <c r="I81" s="290"/>
      <c r="J81" s="290"/>
      <c r="K81" s="296"/>
      <c r="L81" s="296"/>
      <c r="M81" s="313">
        <f>M82+M86</f>
        <v>324202662</v>
      </c>
      <c r="N81" s="313">
        <f>N82+N86</f>
        <v>326430727.19000006</v>
      </c>
      <c r="O81" s="313">
        <f>O82+O86</f>
        <v>191914269.91999996</v>
      </c>
      <c r="P81" s="313">
        <f>P82+P86</f>
        <v>191914269.91999996</v>
      </c>
      <c r="Q81" s="313">
        <f>Q82+Q86</f>
        <v>191914269.91999996</v>
      </c>
      <c r="R81" s="302"/>
      <c r="S81" s="302"/>
      <c r="T81" s="302"/>
      <c r="U81" s="302"/>
    </row>
    <row r="82" spans="1:21" s="80" customFormat="1" ht="19.5" customHeight="1">
      <c r="A82" s="83"/>
      <c r="B82" s="83">
        <v>1</v>
      </c>
      <c r="C82" s="83"/>
      <c r="D82" s="83"/>
      <c r="E82" s="83"/>
      <c r="F82" s="463" t="s">
        <v>95</v>
      </c>
      <c r="G82" s="281"/>
      <c r="H82" s="290"/>
      <c r="I82" s="290"/>
      <c r="J82" s="290"/>
      <c r="K82" s="296"/>
      <c r="L82" s="296"/>
      <c r="M82" s="313">
        <f>M83</f>
        <v>94639550</v>
      </c>
      <c r="N82" s="313">
        <f t="shared" ref="N82:Q84" si="13">N83</f>
        <v>90056550</v>
      </c>
      <c r="O82" s="313">
        <f t="shared" si="13"/>
        <v>61192623.56000001</v>
      </c>
      <c r="P82" s="313">
        <f t="shared" si="13"/>
        <v>61192623.56000001</v>
      </c>
      <c r="Q82" s="313">
        <f t="shared" si="13"/>
        <v>61192623.56000001</v>
      </c>
      <c r="R82" s="302"/>
      <c r="S82" s="302"/>
      <c r="T82" s="302"/>
      <c r="U82" s="302"/>
    </row>
    <row r="83" spans="1:21" s="80" customFormat="1" ht="20.25" customHeight="1">
      <c r="A83" s="83"/>
      <c r="B83" s="83"/>
      <c r="C83" s="83">
        <v>3</v>
      </c>
      <c r="D83" s="83"/>
      <c r="E83" s="83"/>
      <c r="F83" s="463" t="s">
        <v>147</v>
      </c>
      <c r="G83" s="281"/>
      <c r="H83" s="290"/>
      <c r="I83" s="290"/>
      <c r="J83" s="290"/>
      <c r="K83" s="296"/>
      <c r="L83" s="296"/>
      <c r="M83" s="313">
        <f>M84</f>
        <v>94639550</v>
      </c>
      <c r="N83" s="313">
        <f t="shared" si="13"/>
        <v>90056550</v>
      </c>
      <c r="O83" s="313">
        <f t="shared" si="13"/>
        <v>61192623.56000001</v>
      </c>
      <c r="P83" s="313">
        <f t="shared" si="13"/>
        <v>61192623.56000001</v>
      </c>
      <c r="Q83" s="313">
        <f t="shared" si="13"/>
        <v>61192623.56000001</v>
      </c>
      <c r="R83" s="302"/>
      <c r="S83" s="302"/>
      <c r="T83" s="302"/>
      <c r="U83" s="302"/>
    </row>
    <row r="84" spans="1:21" s="80" customFormat="1">
      <c r="A84" s="83"/>
      <c r="B84" s="83"/>
      <c r="C84" s="83"/>
      <c r="D84" s="83">
        <v>1</v>
      </c>
      <c r="E84" s="83"/>
      <c r="F84" s="463" t="s">
        <v>148</v>
      </c>
      <c r="G84" s="281"/>
      <c r="H84" s="290"/>
      <c r="I84" s="290"/>
      <c r="J84" s="290"/>
      <c r="K84" s="296"/>
      <c r="L84" s="296"/>
      <c r="M84" s="313">
        <f>M85</f>
        <v>94639550</v>
      </c>
      <c r="N84" s="313">
        <f t="shared" si="13"/>
        <v>90056550</v>
      </c>
      <c r="O84" s="313">
        <f t="shared" si="13"/>
        <v>61192623.56000001</v>
      </c>
      <c r="P84" s="313">
        <f t="shared" si="13"/>
        <v>61192623.56000001</v>
      </c>
      <c r="Q84" s="313">
        <f t="shared" si="13"/>
        <v>61192623.56000001</v>
      </c>
      <c r="R84" s="302"/>
      <c r="S84" s="302"/>
      <c r="T84" s="302"/>
      <c r="U84" s="302"/>
    </row>
    <row r="85" spans="1:21" s="80" customFormat="1">
      <c r="A85" s="83"/>
      <c r="B85" s="83"/>
      <c r="C85" s="83"/>
      <c r="D85" s="83"/>
      <c r="E85" s="83">
        <v>204</v>
      </c>
      <c r="F85" s="463" t="s">
        <v>149</v>
      </c>
      <c r="G85" s="281" t="s">
        <v>43</v>
      </c>
      <c r="H85" s="290">
        <v>1</v>
      </c>
      <c r="I85" s="290">
        <v>1</v>
      </c>
      <c r="J85" s="290">
        <v>1</v>
      </c>
      <c r="K85" s="296">
        <f>IFERROR(J85/H85*100,0)</f>
        <v>100</v>
      </c>
      <c r="L85" s="296">
        <f>IFERROR(J85/I85*100,0)</f>
        <v>100</v>
      </c>
      <c r="M85" s="313">
        <v>94639550</v>
      </c>
      <c r="N85" s="313">
        <v>90056550</v>
      </c>
      <c r="O85" s="313">
        <v>61192623.56000001</v>
      </c>
      <c r="P85" s="313">
        <v>61192623.56000001</v>
      </c>
      <c r="Q85" s="313">
        <v>61192623.56000001</v>
      </c>
      <c r="R85" s="302">
        <f>IFERROR(O85/M85*100,0)</f>
        <v>64.658616360707555</v>
      </c>
      <c r="S85" s="302">
        <f>IFERROR(O85/N85*100,0)</f>
        <v>67.949109265233915</v>
      </c>
      <c r="T85" s="302">
        <f>IFERROR(P85/M85*100,0)</f>
        <v>64.658616360707555</v>
      </c>
      <c r="U85" s="302">
        <f>IFERROR(P85/N85*100,0)</f>
        <v>67.949109265233915</v>
      </c>
    </row>
    <row r="86" spans="1:21" s="80" customFormat="1" ht="20.25" customHeight="1">
      <c r="A86" s="83"/>
      <c r="B86" s="83"/>
      <c r="C86" s="83">
        <v>8</v>
      </c>
      <c r="D86" s="83"/>
      <c r="E86" s="83"/>
      <c r="F86" s="463" t="s">
        <v>150</v>
      </c>
      <c r="G86" s="281"/>
      <c r="H86" s="290"/>
      <c r="I86" s="290"/>
      <c r="J86" s="290"/>
      <c r="K86" s="296"/>
      <c r="L86" s="296"/>
      <c r="M86" s="313">
        <f>M87</f>
        <v>229563112</v>
      </c>
      <c r="N86" s="313">
        <f t="shared" ref="N86:Q87" si="14">N87</f>
        <v>236374177.19000003</v>
      </c>
      <c r="O86" s="313">
        <f t="shared" si="14"/>
        <v>130721646.35999995</v>
      </c>
      <c r="P86" s="313">
        <f t="shared" si="14"/>
        <v>130721646.35999995</v>
      </c>
      <c r="Q86" s="313">
        <f t="shared" si="14"/>
        <v>130721646.35999995</v>
      </c>
      <c r="R86" s="302"/>
      <c r="S86" s="302"/>
      <c r="T86" s="302"/>
      <c r="U86" s="302"/>
    </row>
    <row r="87" spans="1:21" s="80" customFormat="1">
      <c r="A87" s="83"/>
      <c r="B87" s="83"/>
      <c r="C87" s="83"/>
      <c r="D87" s="83">
        <v>5</v>
      </c>
      <c r="E87" s="83"/>
      <c r="F87" s="463" t="s">
        <v>151</v>
      </c>
      <c r="G87" s="281"/>
      <c r="H87" s="290"/>
      <c r="I87" s="290"/>
      <c r="J87" s="290"/>
      <c r="K87" s="296"/>
      <c r="L87" s="296"/>
      <c r="M87" s="313">
        <f>M88</f>
        <v>229563112</v>
      </c>
      <c r="N87" s="313">
        <f t="shared" si="14"/>
        <v>236374177.19000003</v>
      </c>
      <c r="O87" s="313">
        <f t="shared" si="14"/>
        <v>130721646.35999995</v>
      </c>
      <c r="P87" s="313">
        <f t="shared" si="14"/>
        <v>130721646.35999995</v>
      </c>
      <c r="Q87" s="313">
        <f t="shared" si="14"/>
        <v>130721646.35999995</v>
      </c>
      <c r="R87" s="302"/>
      <c r="S87" s="302"/>
      <c r="T87" s="302"/>
      <c r="U87" s="302"/>
    </row>
    <row r="88" spans="1:21" s="80" customFormat="1">
      <c r="A88" s="83"/>
      <c r="B88" s="83"/>
      <c r="C88" s="83"/>
      <c r="D88" s="83"/>
      <c r="E88" s="83">
        <v>201</v>
      </c>
      <c r="F88" s="463" t="s">
        <v>71</v>
      </c>
      <c r="G88" s="281" t="s">
        <v>152</v>
      </c>
      <c r="H88" s="290">
        <v>1</v>
      </c>
      <c r="I88" s="290">
        <v>1</v>
      </c>
      <c r="J88" s="290">
        <v>1</v>
      </c>
      <c r="K88" s="296">
        <f>IFERROR(J88/H88*100,0)</f>
        <v>100</v>
      </c>
      <c r="L88" s="296">
        <f>IFERROR(J88/I88*100,0)</f>
        <v>100</v>
      </c>
      <c r="M88" s="543">
        <v>229563112</v>
      </c>
      <c r="N88" s="543">
        <v>236374177.19000003</v>
      </c>
      <c r="O88" s="313">
        <v>130721646.35999995</v>
      </c>
      <c r="P88" s="313">
        <v>130721646.35999995</v>
      </c>
      <c r="Q88" s="313">
        <v>130721646.35999995</v>
      </c>
      <c r="R88" s="302">
        <f>IFERROR(O88/M88*100,0)</f>
        <v>56.943663649236456</v>
      </c>
      <c r="S88" s="302">
        <f>IFERROR(O88/N88*100,0)</f>
        <v>55.302845646681845</v>
      </c>
      <c r="T88" s="302">
        <f>IFERROR(P88/M88*100,0)</f>
        <v>56.943663649236456</v>
      </c>
      <c r="U88" s="302">
        <f>IFERROR(P88/N88*100,0)</f>
        <v>55.302845646681845</v>
      </c>
    </row>
    <row r="89" spans="1:21" s="80" customFormat="1">
      <c r="A89" s="83"/>
      <c r="B89" s="83"/>
      <c r="C89" s="83"/>
      <c r="D89" s="83"/>
      <c r="E89" s="83"/>
      <c r="F89" s="321"/>
      <c r="G89" s="83"/>
      <c r="H89" s="290"/>
      <c r="I89" s="290"/>
      <c r="J89" s="290"/>
      <c r="K89" s="296"/>
      <c r="L89" s="296"/>
      <c r="M89" s="313"/>
      <c r="N89" s="313"/>
      <c r="O89" s="313"/>
      <c r="P89" s="313"/>
      <c r="Q89" s="313"/>
      <c r="R89" s="286"/>
      <c r="S89" s="286"/>
      <c r="T89" s="286"/>
      <c r="U89" s="286"/>
    </row>
    <row r="90" spans="1:21" s="80" customFormat="1">
      <c r="A90" s="232"/>
      <c r="B90" s="232"/>
      <c r="C90" s="232"/>
      <c r="D90" s="232"/>
      <c r="E90" s="232"/>
      <c r="F90" s="456" t="s">
        <v>153</v>
      </c>
      <c r="G90" s="232"/>
      <c r="H90" s="291"/>
      <c r="I90" s="291"/>
      <c r="J90" s="291"/>
      <c r="K90" s="352"/>
      <c r="L90" s="352"/>
      <c r="M90" s="328">
        <f>M9+M40+M48+M56+M81</f>
        <v>1240489225</v>
      </c>
      <c r="N90" s="328">
        <f>N9+N40+N48+N56+N81</f>
        <v>1239550411.79</v>
      </c>
      <c r="O90" s="328">
        <f>O9+O40+O48+O56+O81</f>
        <v>718858617.30999994</v>
      </c>
      <c r="P90" s="328">
        <f>P9+P40+P48+P56+P81</f>
        <v>718858617.30999994</v>
      </c>
      <c r="Q90" s="328">
        <f>Q9+Q40+Q48+Q56+Q81</f>
        <v>718858617.30999994</v>
      </c>
      <c r="R90" s="308"/>
      <c r="S90" s="308"/>
      <c r="T90" s="308"/>
      <c r="U90" s="308"/>
    </row>
    <row r="91" spans="1:21" s="80" customFormat="1">
      <c r="A91" s="549"/>
      <c r="B91" s="549"/>
      <c r="C91" s="549"/>
      <c r="D91" s="549"/>
      <c r="E91" s="549"/>
      <c r="F91" s="549"/>
      <c r="G91" s="549"/>
      <c r="H91" s="550"/>
      <c r="I91" s="550"/>
      <c r="J91" s="550"/>
      <c r="K91" s="551"/>
      <c r="M91" s="533"/>
      <c r="N91" s="533"/>
      <c r="O91" s="533"/>
      <c r="P91" s="533"/>
    </row>
    <row r="92" spans="1:21" s="80" customFormat="1">
      <c r="F92" s="533"/>
      <c r="G92" s="533"/>
      <c r="H92" s="533"/>
      <c r="I92" s="533"/>
      <c r="J92" s="533"/>
      <c r="K92" s="533"/>
      <c r="L92" s="533"/>
      <c r="M92" s="533"/>
      <c r="N92" s="533"/>
      <c r="O92" s="533"/>
      <c r="P92" s="533"/>
    </row>
    <row r="93" spans="1:21" s="80" customFormat="1" ht="13.5" customHeight="1">
      <c r="F93" s="533"/>
      <c r="G93" s="533"/>
      <c r="H93" s="533"/>
      <c r="I93" s="533"/>
      <c r="J93" s="533"/>
      <c r="K93" s="533"/>
      <c r="L93" s="533"/>
      <c r="M93" s="533"/>
      <c r="N93" s="533"/>
      <c r="O93" s="533"/>
      <c r="P93" s="533"/>
    </row>
    <row r="94" spans="1:21" ht="13.5" customHeight="1">
      <c r="F94" s="68"/>
      <c r="G94" s="68"/>
      <c r="H94" s="68"/>
      <c r="I94" s="68"/>
      <c r="J94" s="68"/>
      <c r="K94" s="68"/>
      <c r="L94" s="68"/>
      <c r="Q94" s="67"/>
    </row>
    <row r="95" spans="1:21" ht="13.5" customHeight="1">
      <c r="F95" s="68"/>
      <c r="G95" s="68"/>
      <c r="H95" s="68"/>
      <c r="I95" s="68"/>
      <c r="J95" s="68"/>
      <c r="K95" s="68"/>
      <c r="L95" s="68"/>
      <c r="Q95" s="67"/>
    </row>
    <row r="96" spans="1:21" ht="13.5" customHeight="1">
      <c r="F96" s="68"/>
      <c r="G96" s="68"/>
      <c r="H96" s="68"/>
      <c r="I96" s="68"/>
      <c r="J96" s="68"/>
      <c r="K96" s="68"/>
      <c r="L96" s="68"/>
      <c r="Q96" s="67"/>
    </row>
    <row r="97" spans="13:17" ht="14.25" customHeight="1">
      <c r="M97" s="67"/>
      <c r="N97" s="67"/>
      <c r="O97" s="67"/>
      <c r="P97" s="67"/>
      <c r="Q97" s="67"/>
    </row>
  </sheetData>
  <autoFilter ref="R8:U88"/>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53" orientation="landscape" r:id="rId1"/>
  <headerFooter scaleWithDoc="0">
    <oddHeader xml:space="preserve">&amp;C&amp;G
</oddHeader>
    <oddFooter>&amp;C&amp;G</oddFooter>
  </headerFooter>
  <rowBreaks count="2" manualBreakCount="2">
    <brk id="44" max="20" man="1"/>
    <brk id="75" max="2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5"/>
  <sheetViews>
    <sheetView showGridLines="0" view="pageLayout" zoomScale="55" zoomScaleNormal="100" zoomScaleSheetLayoutView="70" zoomScalePageLayoutView="55" workbookViewId="0">
      <selection activeCell="B28" sqref="B28:B29"/>
    </sheetView>
  </sheetViews>
  <sheetFormatPr baseColWidth="10" defaultRowHeight="13.5"/>
  <cols>
    <col min="1" max="1" width="4.85546875" style="67" bestFit="1" customWidth="1"/>
    <col min="2" max="2" width="3.140625" style="67" bestFit="1" customWidth="1"/>
    <col min="3" max="3" width="2.7109375" style="67" bestFit="1" customWidth="1"/>
    <col min="4" max="4" width="4" style="67" bestFit="1" customWidth="1"/>
    <col min="5" max="5" width="4.140625" style="67" customWidth="1"/>
    <col min="6" max="6" width="34.5703125" style="67" bestFit="1" customWidth="1"/>
    <col min="7" max="8" width="9" style="67" bestFit="1" customWidth="1"/>
    <col min="9" max="9" width="11" style="67" bestFit="1" customWidth="1"/>
    <col min="10" max="10" width="10" style="67" bestFit="1" customWidth="1"/>
    <col min="11" max="12" width="8" style="67" bestFit="1" customWidth="1"/>
    <col min="13" max="13" width="13.28515625" style="68" bestFit="1" customWidth="1"/>
    <col min="14" max="14" width="17.140625" style="68" bestFit="1" customWidth="1"/>
    <col min="15" max="16" width="16.42578125" style="68" bestFit="1" customWidth="1"/>
    <col min="17" max="17" width="16.42578125" style="69" bestFit="1" customWidth="1"/>
    <col min="18" max="21" width="13.85546875" style="67" bestFit="1"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3" customHeight="1">
      <c r="A2" s="656" t="s">
        <v>677</v>
      </c>
      <c r="B2" s="657"/>
      <c r="C2" s="657"/>
      <c r="D2" s="657"/>
      <c r="E2" s="657"/>
      <c r="F2" s="657"/>
      <c r="G2" s="657"/>
      <c r="H2" s="657"/>
      <c r="I2" s="657"/>
      <c r="J2" s="657"/>
      <c r="K2" s="657"/>
      <c r="L2" s="657"/>
      <c r="M2" s="657"/>
      <c r="N2" s="657"/>
      <c r="O2" s="657"/>
      <c r="P2" s="657"/>
      <c r="Q2" s="657"/>
      <c r="R2" s="657"/>
      <c r="S2" s="657"/>
      <c r="T2" s="657"/>
      <c r="U2" s="658"/>
    </row>
    <row r="3" spans="1:21" ht="9.75"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9"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73" customFormat="1" ht="24">
      <c r="A9" s="298">
        <v>2</v>
      </c>
      <c r="B9" s="298"/>
      <c r="C9" s="298"/>
      <c r="D9" s="298"/>
      <c r="E9" s="298"/>
      <c r="F9" s="465" t="s">
        <v>121</v>
      </c>
      <c r="G9" s="333"/>
      <c r="H9" s="288"/>
      <c r="I9" s="288"/>
      <c r="J9" s="288"/>
      <c r="K9" s="340"/>
      <c r="L9" s="341"/>
      <c r="M9" s="310">
        <f>M10</f>
        <v>82963670</v>
      </c>
      <c r="N9" s="310">
        <f t="shared" ref="N9:Q10" si="0">N10</f>
        <v>82963670</v>
      </c>
      <c r="O9" s="310">
        <f t="shared" si="0"/>
        <v>54615419.25</v>
      </c>
      <c r="P9" s="310">
        <f t="shared" si="0"/>
        <v>54615419.25</v>
      </c>
      <c r="Q9" s="310">
        <f t="shared" si="0"/>
        <v>54615419.25</v>
      </c>
      <c r="R9" s="295"/>
      <c r="S9" s="295"/>
      <c r="T9" s="295"/>
      <c r="U9" s="295"/>
    </row>
    <row r="10" spans="1:21" s="82" customFormat="1" ht="18.75" customHeight="1">
      <c r="A10" s="278"/>
      <c r="B10" s="278">
        <v>1</v>
      </c>
      <c r="C10" s="278"/>
      <c r="D10" s="278"/>
      <c r="E10" s="278"/>
      <c r="F10" s="463" t="s">
        <v>95</v>
      </c>
      <c r="G10" s="288"/>
      <c r="H10" s="288"/>
      <c r="I10" s="288"/>
      <c r="J10" s="288"/>
      <c r="K10" s="342"/>
      <c r="L10" s="343"/>
      <c r="M10" s="313">
        <f>M11</f>
        <v>82963670</v>
      </c>
      <c r="N10" s="313">
        <f t="shared" si="0"/>
        <v>82963670</v>
      </c>
      <c r="O10" s="313">
        <f t="shared" si="0"/>
        <v>54615419.25</v>
      </c>
      <c r="P10" s="313">
        <f t="shared" si="0"/>
        <v>54615419.25</v>
      </c>
      <c r="Q10" s="313">
        <f t="shared" si="0"/>
        <v>54615419.25</v>
      </c>
      <c r="R10" s="338"/>
      <c r="S10" s="338"/>
      <c r="T10" s="338"/>
      <c r="U10" s="338"/>
    </row>
    <row r="11" spans="1:21" s="82" customFormat="1" ht="24">
      <c r="A11" s="278"/>
      <c r="B11" s="278"/>
      <c r="C11" s="278">
        <v>7</v>
      </c>
      <c r="D11" s="278"/>
      <c r="E11" s="278"/>
      <c r="F11" s="463" t="s">
        <v>122</v>
      </c>
      <c r="G11" s="288"/>
      <c r="H11" s="288"/>
      <c r="I11" s="288"/>
      <c r="J11" s="288"/>
      <c r="K11" s="342"/>
      <c r="L11" s="343"/>
      <c r="M11" s="313">
        <f t="shared" ref="M11:Q12" si="1">+M12</f>
        <v>82963670</v>
      </c>
      <c r="N11" s="313">
        <f t="shared" si="1"/>
        <v>82963670</v>
      </c>
      <c r="O11" s="313">
        <f t="shared" si="1"/>
        <v>54615419.25</v>
      </c>
      <c r="P11" s="313">
        <f t="shared" si="1"/>
        <v>54615419.25</v>
      </c>
      <c r="Q11" s="313">
        <f t="shared" si="1"/>
        <v>54615419.25</v>
      </c>
      <c r="R11" s="338"/>
      <c r="S11" s="338"/>
      <c r="T11" s="338"/>
      <c r="U11" s="338"/>
    </row>
    <row r="12" spans="1:21" s="82" customFormat="1" ht="20.25" customHeight="1">
      <c r="A12" s="278"/>
      <c r="B12" s="278"/>
      <c r="C12" s="278"/>
      <c r="D12" s="278">
        <v>1</v>
      </c>
      <c r="E12" s="278"/>
      <c r="F12" s="463" t="s">
        <v>51</v>
      </c>
      <c r="G12" s="288"/>
      <c r="H12" s="288"/>
      <c r="I12" s="288"/>
      <c r="J12" s="288"/>
      <c r="K12" s="342"/>
      <c r="L12" s="343"/>
      <c r="M12" s="313">
        <f t="shared" si="1"/>
        <v>82963670</v>
      </c>
      <c r="N12" s="313">
        <f t="shared" si="1"/>
        <v>82963670</v>
      </c>
      <c r="O12" s="313">
        <f t="shared" si="1"/>
        <v>54615419.25</v>
      </c>
      <c r="P12" s="313">
        <f t="shared" si="1"/>
        <v>54615419.25</v>
      </c>
      <c r="Q12" s="313">
        <f t="shared" si="1"/>
        <v>54615419.25</v>
      </c>
      <c r="R12" s="323"/>
      <c r="S12" s="323"/>
      <c r="T12" s="323"/>
      <c r="U12" s="338"/>
    </row>
    <row r="13" spans="1:21" s="80" customFormat="1" ht="24">
      <c r="A13" s="278"/>
      <c r="B13" s="278"/>
      <c r="C13" s="278"/>
      <c r="D13" s="278"/>
      <c r="E13" s="278">
        <v>203</v>
      </c>
      <c r="F13" s="463" t="s">
        <v>50</v>
      </c>
      <c r="G13" s="288" t="s">
        <v>51</v>
      </c>
      <c r="H13" s="345">
        <v>248</v>
      </c>
      <c r="I13" s="345">
        <v>184</v>
      </c>
      <c r="J13" s="345">
        <v>328</v>
      </c>
      <c r="K13" s="346">
        <f>J13/H13*100</f>
        <v>132.25806451612902</v>
      </c>
      <c r="L13" s="346">
        <f>J13/I13*100</f>
        <v>178.26086956521738</v>
      </c>
      <c r="M13" s="313">
        <v>82963670</v>
      </c>
      <c r="N13" s="313">
        <v>82963670</v>
      </c>
      <c r="O13" s="313">
        <v>54615419.25</v>
      </c>
      <c r="P13" s="313">
        <v>54615419.25</v>
      </c>
      <c r="Q13" s="313">
        <v>54615419.25</v>
      </c>
      <c r="R13" s="323">
        <f>O13/M13*100</f>
        <v>65.830524674233914</v>
      </c>
      <c r="S13" s="323">
        <f>O13/N13*100</f>
        <v>65.830524674233914</v>
      </c>
      <c r="T13" s="323">
        <f>P13/M13*100</f>
        <v>65.830524674233914</v>
      </c>
      <c r="U13" s="323">
        <f>P13/N13*100</f>
        <v>65.830524674233914</v>
      </c>
    </row>
    <row r="14" spans="1:21" s="80" customFormat="1" ht="36">
      <c r="A14" s="278">
        <v>5</v>
      </c>
      <c r="B14" s="278"/>
      <c r="C14" s="278"/>
      <c r="D14" s="278"/>
      <c r="E14" s="278"/>
      <c r="F14" s="463" t="s">
        <v>146</v>
      </c>
      <c r="G14" s="288"/>
      <c r="H14" s="345"/>
      <c r="I14" s="345"/>
      <c r="J14" s="345"/>
      <c r="K14" s="347"/>
      <c r="L14" s="346"/>
      <c r="M14" s="320">
        <f>M15+M19</f>
        <v>180417968</v>
      </c>
      <c r="N14" s="320">
        <f>N15+N19</f>
        <v>180417968</v>
      </c>
      <c r="O14" s="320">
        <f>O15+O19</f>
        <v>124907688.06</v>
      </c>
      <c r="P14" s="320">
        <f>P15+P19</f>
        <v>124907688.06</v>
      </c>
      <c r="Q14" s="320">
        <f>Q15+Q19</f>
        <v>124907688.06</v>
      </c>
      <c r="R14" s="323"/>
      <c r="S14" s="323"/>
      <c r="T14" s="323"/>
      <c r="U14" s="323"/>
    </row>
    <row r="15" spans="1:21" s="80" customFormat="1" ht="16.5" customHeight="1">
      <c r="A15" s="278"/>
      <c r="B15" s="278">
        <v>1</v>
      </c>
      <c r="C15" s="278"/>
      <c r="D15" s="278"/>
      <c r="E15" s="278"/>
      <c r="F15" s="463" t="s">
        <v>95</v>
      </c>
      <c r="G15" s="288"/>
      <c r="H15" s="345"/>
      <c r="I15" s="345"/>
      <c r="J15" s="345"/>
      <c r="K15" s="347"/>
      <c r="L15" s="346"/>
      <c r="M15" s="313">
        <f>M16</f>
        <v>180417968</v>
      </c>
      <c r="N15" s="313">
        <f t="shared" ref="N15:Q17" si="2">N16</f>
        <v>179355726</v>
      </c>
      <c r="O15" s="313">
        <f t="shared" si="2"/>
        <v>124182238.75</v>
      </c>
      <c r="P15" s="313">
        <f t="shared" si="2"/>
        <v>124182238.75</v>
      </c>
      <c r="Q15" s="313">
        <f t="shared" si="2"/>
        <v>124182238.75</v>
      </c>
      <c r="R15" s="323"/>
      <c r="S15" s="323"/>
      <c r="T15" s="323"/>
      <c r="U15" s="323"/>
    </row>
    <row r="16" spans="1:21" s="80" customFormat="1" ht="28.5" customHeight="1">
      <c r="A16" s="278"/>
      <c r="B16" s="278"/>
      <c r="C16" s="278">
        <v>3</v>
      </c>
      <c r="D16" s="278"/>
      <c r="E16" s="278"/>
      <c r="F16" s="463" t="s">
        <v>147</v>
      </c>
      <c r="G16" s="288"/>
      <c r="H16" s="345"/>
      <c r="I16" s="345"/>
      <c r="J16" s="345"/>
      <c r="K16" s="347"/>
      <c r="L16" s="346"/>
      <c r="M16" s="313">
        <f>M17</f>
        <v>180417968</v>
      </c>
      <c r="N16" s="313">
        <f t="shared" si="2"/>
        <v>179355726</v>
      </c>
      <c r="O16" s="313">
        <f t="shared" si="2"/>
        <v>124182238.75</v>
      </c>
      <c r="P16" s="313">
        <f t="shared" si="2"/>
        <v>124182238.75</v>
      </c>
      <c r="Q16" s="313">
        <f t="shared" si="2"/>
        <v>124182238.75</v>
      </c>
      <c r="R16" s="323"/>
      <c r="S16" s="323"/>
      <c r="T16" s="323"/>
      <c r="U16" s="323"/>
    </row>
    <row r="17" spans="1:21" s="80" customFormat="1" ht="18" customHeight="1">
      <c r="A17" s="278"/>
      <c r="B17" s="278"/>
      <c r="C17" s="278"/>
      <c r="D17" s="278">
        <v>1</v>
      </c>
      <c r="E17" s="278"/>
      <c r="F17" s="463" t="s">
        <v>148</v>
      </c>
      <c r="G17" s="288"/>
      <c r="H17" s="345"/>
      <c r="I17" s="345"/>
      <c r="J17" s="345"/>
      <c r="K17" s="347"/>
      <c r="L17" s="346"/>
      <c r="M17" s="313">
        <f>M18</f>
        <v>180417968</v>
      </c>
      <c r="N17" s="313">
        <f t="shared" si="2"/>
        <v>179355726</v>
      </c>
      <c r="O17" s="313">
        <f t="shared" si="2"/>
        <v>124182238.75</v>
      </c>
      <c r="P17" s="313">
        <f t="shared" si="2"/>
        <v>124182238.75</v>
      </c>
      <c r="Q17" s="313">
        <f t="shared" si="2"/>
        <v>124182238.75</v>
      </c>
      <c r="R17" s="323"/>
      <c r="S17" s="323"/>
      <c r="T17" s="323"/>
      <c r="U17" s="323"/>
    </row>
    <row r="18" spans="1:21" s="80" customFormat="1" ht="18.75" customHeight="1">
      <c r="A18" s="278"/>
      <c r="B18" s="278"/>
      <c r="C18" s="278"/>
      <c r="D18" s="278"/>
      <c r="E18" s="278">
        <v>204</v>
      </c>
      <c r="F18" s="463" t="s">
        <v>149</v>
      </c>
      <c r="G18" s="288" t="s">
        <v>43</v>
      </c>
      <c r="H18" s="345">
        <v>1</v>
      </c>
      <c r="I18" s="345">
        <v>1</v>
      </c>
      <c r="J18" s="345">
        <v>1</v>
      </c>
      <c r="K18" s="346">
        <f>J18/H18*100</f>
        <v>100</v>
      </c>
      <c r="L18" s="346">
        <f>J18/I18*100</f>
        <v>100</v>
      </c>
      <c r="M18" s="313">
        <v>180417968</v>
      </c>
      <c r="N18" s="313">
        <v>179355726</v>
      </c>
      <c r="O18" s="313">
        <v>124182238.75</v>
      </c>
      <c r="P18" s="313">
        <v>124182238.75</v>
      </c>
      <c r="Q18" s="313">
        <v>124182238.75</v>
      </c>
      <c r="R18" s="323">
        <f>O18/M18*100</f>
        <v>68.830305610137458</v>
      </c>
      <c r="S18" s="323">
        <f>O18/N18*100</f>
        <v>69.237956054996545</v>
      </c>
      <c r="T18" s="323">
        <f>P18/M18*100</f>
        <v>68.830305610137458</v>
      </c>
      <c r="U18" s="323">
        <f>P18/N18*100</f>
        <v>69.237956054996545</v>
      </c>
    </row>
    <row r="19" spans="1:21" s="80" customFormat="1" ht="20.25" customHeight="1">
      <c r="A19" s="278"/>
      <c r="B19" s="278"/>
      <c r="C19" s="278">
        <v>8</v>
      </c>
      <c r="D19" s="278"/>
      <c r="E19" s="278"/>
      <c r="F19" s="463" t="s">
        <v>150</v>
      </c>
      <c r="G19" s="288"/>
      <c r="H19" s="345"/>
      <c r="I19" s="345"/>
      <c r="J19" s="345"/>
      <c r="K19" s="347"/>
      <c r="L19" s="346"/>
      <c r="M19" s="313">
        <f>M20</f>
        <v>0</v>
      </c>
      <c r="N19" s="313">
        <f t="shared" ref="N19:Q20" si="3">N20</f>
        <v>1062242</v>
      </c>
      <c r="O19" s="313">
        <f t="shared" si="3"/>
        <v>725449.31</v>
      </c>
      <c r="P19" s="313">
        <f t="shared" si="3"/>
        <v>725449.31</v>
      </c>
      <c r="Q19" s="313">
        <f t="shared" si="3"/>
        <v>725449.31</v>
      </c>
      <c r="R19" s="323"/>
      <c r="S19" s="323"/>
      <c r="T19" s="323"/>
      <c r="U19" s="323"/>
    </row>
    <row r="20" spans="1:21" s="80" customFormat="1" ht="18" customHeight="1">
      <c r="A20" s="278"/>
      <c r="B20" s="278"/>
      <c r="C20" s="278"/>
      <c r="D20" s="278">
        <v>5</v>
      </c>
      <c r="E20" s="278"/>
      <c r="F20" s="463" t="s">
        <v>151</v>
      </c>
      <c r="G20" s="288"/>
      <c r="H20" s="345"/>
      <c r="I20" s="345"/>
      <c r="J20" s="345"/>
      <c r="K20" s="347"/>
      <c r="L20" s="346"/>
      <c r="M20" s="313">
        <f>M21</f>
        <v>0</v>
      </c>
      <c r="N20" s="313">
        <f t="shared" si="3"/>
        <v>1062242</v>
      </c>
      <c r="O20" s="313">
        <f t="shared" si="3"/>
        <v>725449.31</v>
      </c>
      <c r="P20" s="313">
        <f t="shared" si="3"/>
        <v>725449.31</v>
      </c>
      <c r="Q20" s="313">
        <f t="shared" si="3"/>
        <v>725449.31</v>
      </c>
      <c r="R20" s="323"/>
      <c r="S20" s="323"/>
      <c r="T20" s="323"/>
      <c r="U20" s="323"/>
    </row>
    <row r="21" spans="1:21" s="80" customFormat="1" ht="21" customHeight="1">
      <c r="A21" s="278"/>
      <c r="B21" s="278"/>
      <c r="C21" s="278"/>
      <c r="D21" s="278"/>
      <c r="E21" s="278">
        <v>201</v>
      </c>
      <c r="F21" s="463" t="s">
        <v>71</v>
      </c>
      <c r="G21" s="288" t="s">
        <v>152</v>
      </c>
      <c r="H21" s="345">
        <v>1</v>
      </c>
      <c r="I21" s="345">
        <v>1</v>
      </c>
      <c r="J21" s="345">
        <v>1</v>
      </c>
      <c r="K21" s="346">
        <f>J21/H21*100</f>
        <v>100</v>
      </c>
      <c r="L21" s="346">
        <f>J21/H21*100</f>
        <v>100</v>
      </c>
      <c r="M21" s="313">
        <v>0</v>
      </c>
      <c r="N21" s="543">
        <v>1062242</v>
      </c>
      <c r="O21" s="313">
        <v>725449.31</v>
      </c>
      <c r="P21" s="313">
        <v>725449.31</v>
      </c>
      <c r="Q21" s="313">
        <v>725449.31</v>
      </c>
      <c r="R21" s="323">
        <f>IFERROR(O21/M21*100,0)</f>
        <v>0</v>
      </c>
      <c r="S21" s="323">
        <f>O21/N21*100</f>
        <v>68.294165547963644</v>
      </c>
      <c r="T21" s="323">
        <f>IFERROR(P21/M21*100,0)</f>
        <v>0</v>
      </c>
      <c r="U21" s="323">
        <f>P21/N21*100</f>
        <v>68.294165547963644</v>
      </c>
    </row>
    <row r="22" spans="1:21" s="80" customFormat="1" ht="16.5" customHeight="1">
      <c r="A22" s="278"/>
      <c r="B22" s="278"/>
      <c r="C22" s="278"/>
      <c r="D22" s="278"/>
      <c r="E22" s="278"/>
      <c r="F22" s="242"/>
      <c r="G22" s="546"/>
      <c r="H22" s="348"/>
      <c r="I22" s="347"/>
      <c r="J22" s="345"/>
      <c r="K22" s="347"/>
      <c r="L22" s="347"/>
      <c r="M22" s="313"/>
      <c r="N22" s="313"/>
      <c r="O22" s="313"/>
      <c r="P22" s="313"/>
      <c r="Q22" s="313"/>
      <c r="R22" s="322"/>
      <c r="S22" s="322"/>
      <c r="T22" s="322"/>
      <c r="U22" s="286"/>
    </row>
    <row r="23" spans="1:21" s="69" customFormat="1" ht="19.5" customHeight="1">
      <c r="A23" s="305"/>
      <c r="B23" s="305"/>
      <c r="C23" s="305"/>
      <c r="D23" s="305"/>
      <c r="E23" s="305"/>
      <c r="F23" s="306" t="s">
        <v>153</v>
      </c>
      <c r="G23" s="334"/>
      <c r="H23" s="335"/>
      <c r="I23" s="336"/>
      <c r="J23" s="289"/>
      <c r="K23" s="344"/>
      <c r="L23" s="344"/>
      <c r="M23" s="316">
        <f>+M9+M14</f>
        <v>263381638</v>
      </c>
      <c r="N23" s="316">
        <f>+N9+N14</f>
        <v>263381638</v>
      </c>
      <c r="O23" s="316">
        <f>+O9+O14</f>
        <v>179523107.31</v>
      </c>
      <c r="P23" s="316">
        <f>+P9+P14</f>
        <v>179523107.31</v>
      </c>
      <c r="Q23" s="316">
        <f>+Q9+Q14</f>
        <v>179523107.31</v>
      </c>
      <c r="R23" s="317"/>
      <c r="S23" s="317"/>
      <c r="T23" s="317"/>
      <c r="U23" s="317"/>
    </row>
    <row r="27" spans="1:21">
      <c r="M27" s="67"/>
      <c r="N27" s="67"/>
      <c r="O27" s="67"/>
      <c r="P27" s="67"/>
      <c r="Q27" s="67"/>
    </row>
    <row r="28" spans="1:21" ht="13.5" customHeight="1">
      <c r="M28" s="67"/>
      <c r="N28" s="67"/>
      <c r="O28" s="67"/>
      <c r="P28" s="67"/>
      <c r="Q28" s="67"/>
    </row>
    <row r="29" spans="1:21" ht="13.5" customHeight="1">
      <c r="M29" s="67"/>
      <c r="N29" s="67"/>
      <c r="O29" s="67"/>
      <c r="P29" s="67"/>
      <c r="Q29" s="67"/>
    </row>
    <row r="30" spans="1:21" ht="13.5" customHeight="1">
      <c r="M30" s="67"/>
      <c r="N30" s="67"/>
      <c r="O30" s="67"/>
      <c r="P30" s="67"/>
      <c r="Q30" s="67"/>
    </row>
    <row r="31" spans="1:21" ht="13.5" customHeight="1">
      <c r="M31" s="67"/>
      <c r="N31" s="67"/>
      <c r="O31" s="67"/>
      <c r="P31" s="67"/>
      <c r="Q31" s="67"/>
    </row>
    <row r="32" spans="1:21" ht="14.25" customHeight="1">
      <c r="M32" s="67"/>
      <c r="N32" s="67"/>
      <c r="O32" s="67"/>
      <c r="P32" s="67"/>
      <c r="Q32" s="67"/>
    </row>
    <row r="33" spans="13:17">
      <c r="M33" s="67"/>
      <c r="N33" s="67"/>
      <c r="O33" s="67"/>
      <c r="P33" s="67"/>
      <c r="Q33" s="67"/>
    </row>
    <row r="34" spans="13:17">
      <c r="M34" s="67"/>
      <c r="N34" s="67"/>
      <c r="O34" s="67"/>
      <c r="P34" s="67"/>
      <c r="Q34" s="67"/>
    </row>
    <row r="35" spans="13:17">
      <c r="M35" s="67"/>
      <c r="N35" s="67"/>
      <c r="O35" s="67"/>
      <c r="P35" s="67"/>
      <c r="Q35" s="67"/>
    </row>
  </sheetData>
  <autoFilter ref="R8:U21"/>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55" orientation="landscape" r:id="rId1"/>
  <headerFooter scaleWithDoc="0">
    <oddHeader xml:space="preserve">&amp;C&amp;G
</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1"/>
  <sheetViews>
    <sheetView showGridLines="0" view="pageLayout" zoomScale="55" zoomScaleNormal="100" zoomScaleSheetLayoutView="70" zoomScalePageLayoutView="55"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32.42578125" style="67" customWidth="1"/>
    <col min="7" max="7" width="11.5703125" style="67" customWidth="1"/>
    <col min="8" max="8" width="10.85546875" style="67" customWidth="1"/>
    <col min="9" max="9" width="12.5703125" style="67" customWidth="1"/>
    <col min="10" max="10" width="11.28515625" style="67" customWidth="1"/>
    <col min="11" max="11" width="8" style="67" bestFit="1" customWidth="1"/>
    <col min="12" max="12" width="9" style="67" customWidth="1"/>
    <col min="13"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29.25" customHeight="1">
      <c r="A2" s="656" t="s">
        <v>679</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673</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3"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6">
      <c r="A9" s="298">
        <v>4</v>
      </c>
      <c r="B9" s="298"/>
      <c r="C9" s="298"/>
      <c r="D9" s="298"/>
      <c r="E9" s="298"/>
      <c r="F9" s="465" t="s">
        <v>132</v>
      </c>
      <c r="G9" s="298"/>
      <c r="H9" s="281"/>
      <c r="I9" s="281"/>
      <c r="J9" s="281"/>
      <c r="K9" s="299"/>
      <c r="L9" s="300"/>
      <c r="M9" s="310">
        <f>M10</f>
        <v>0</v>
      </c>
      <c r="N9" s="310">
        <f>N10</f>
        <v>938813.21</v>
      </c>
      <c r="O9" s="310">
        <f>O10</f>
        <v>204055.89</v>
      </c>
      <c r="P9" s="310">
        <f>P10</f>
        <v>204055.89</v>
      </c>
      <c r="Q9" s="310">
        <f>Q10</f>
        <v>204055.89</v>
      </c>
      <c r="R9" s="295"/>
      <c r="S9" s="295"/>
      <c r="T9" s="295"/>
      <c r="U9" s="295"/>
    </row>
    <row r="10" spans="1:21" s="69" customFormat="1">
      <c r="A10" s="298"/>
      <c r="B10" s="298">
        <v>2</v>
      </c>
      <c r="C10" s="298"/>
      <c r="D10" s="298"/>
      <c r="E10" s="298"/>
      <c r="F10" s="465" t="s">
        <v>101</v>
      </c>
      <c r="G10" s="301"/>
      <c r="H10" s="281"/>
      <c r="I10" s="281"/>
      <c r="J10" s="281"/>
      <c r="K10" s="299"/>
      <c r="L10" s="300"/>
      <c r="M10" s="310">
        <f>+M11</f>
        <v>0</v>
      </c>
      <c r="N10" s="310">
        <f t="shared" ref="N10:Q12" si="0">+N11</f>
        <v>938813.21</v>
      </c>
      <c r="O10" s="310">
        <f t="shared" si="0"/>
        <v>204055.89</v>
      </c>
      <c r="P10" s="310">
        <f t="shared" si="0"/>
        <v>204055.89</v>
      </c>
      <c r="Q10" s="310">
        <f t="shared" si="0"/>
        <v>204055.89</v>
      </c>
      <c r="R10" s="295"/>
      <c r="S10" s="295"/>
      <c r="T10" s="295"/>
      <c r="U10" s="295"/>
    </row>
    <row r="11" spans="1:21" s="69" customFormat="1" ht="24">
      <c r="A11" s="298"/>
      <c r="B11" s="298"/>
      <c r="C11" s="298">
        <v>2</v>
      </c>
      <c r="D11" s="298"/>
      <c r="E11" s="298"/>
      <c r="F11" s="465" t="s">
        <v>102</v>
      </c>
      <c r="G11" s="301"/>
      <c r="H11" s="281"/>
      <c r="I11" s="281"/>
      <c r="J11" s="281"/>
      <c r="K11" s="299"/>
      <c r="L11" s="300"/>
      <c r="M11" s="312">
        <f>+M12</f>
        <v>0</v>
      </c>
      <c r="N11" s="312">
        <f t="shared" si="0"/>
        <v>938813.21</v>
      </c>
      <c r="O11" s="312">
        <f t="shared" si="0"/>
        <v>204055.89</v>
      </c>
      <c r="P11" s="312">
        <f t="shared" si="0"/>
        <v>204055.89</v>
      </c>
      <c r="Q11" s="312">
        <f t="shared" si="0"/>
        <v>204055.89</v>
      </c>
      <c r="R11" s="295"/>
      <c r="S11" s="295"/>
      <c r="T11" s="295"/>
      <c r="U11" s="295"/>
    </row>
    <row r="12" spans="1:21" s="69" customFormat="1">
      <c r="A12" s="298"/>
      <c r="B12" s="298"/>
      <c r="C12" s="298"/>
      <c r="D12" s="298">
        <v>1</v>
      </c>
      <c r="E12" s="298"/>
      <c r="F12" s="465" t="s">
        <v>139</v>
      </c>
      <c r="G12" s="301"/>
      <c r="H12" s="281"/>
      <c r="I12" s="281"/>
      <c r="J12" s="281"/>
      <c r="K12" s="299"/>
      <c r="L12" s="300"/>
      <c r="M12" s="312">
        <f>+M13</f>
        <v>0</v>
      </c>
      <c r="N12" s="312">
        <f t="shared" si="0"/>
        <v>938813.21</v>
      </c>
      <c r="O12" s="312">
        <f t="shared" si="0"/>
        <v>204055.89</v>
      </c>
      <c r="P12" s="312">
        <f t="shared" si="0"/>
        <v>204055.89</v>
      </c>
      <c r="Q12" s="312">
        <f t="shared" si="0"/>
        <v>204055.89</v>
      </c>
      <c r="R12" s="295"/>
      <c r="S12" s="295"/>
      <c r="T12" s="295"/>
      <c r="U12" s="295"/>
    </row>
    <row r="13" spans="1:21" s="80" customFormat="1" ht="41.25" customHeight="1">
      <c r="A13" s="278"/>
      <c r="B13" s="278"/>
      <c r="C13" s="278"/>
      <c r="D13" s="278"/>
      <c r="E13" s="278">
        <v>217</v>
      </c>
      <c r="F13" s="463" t="s">
        <v>142</v>
      </c>
      <c r="G13" s="281" t="s">
        <v>48</v>
      </c>
      <c r="H13" s="324">
        <v>0</v>
      </c>
      <c r="I13" s="324">
        <v>1</v>
      </c>
      <c r="J13" s="324">
        <v>0.5</v>
      </c>
      <c r="K13" s="552">
        <f>IFERROR(J13/H13*100,0)</f>
        <v>0</v>
      </c>
      <c r="L13" s="553">
        <f>IFERROR(J13/I13*100,0)</f>
        <v>50</v>
      </c>
      <c r="M13" s="313">
        <v>0</v>
      </c>
      <c r="N13" s="313">
        <v>938813.21</v>
      </c>
      <c r="O13" s="313">
        <v>204055.89</v>
      </c>
      <c r="P13" s="313">
        <v>204055.89</v>
      </c>
      <c r="Q13" s="313">
        <v>204055.89</v>
      </c>
      <c r="R13" s="302">
        <f>IFERROR(O13/M13*100,0)</f>
        <v>0</v>
      </c>
      <c r="S13" s="302">
        <f>O13/N13*100</f>
        <v>21.735515417385322</v>
      </c>
      <c r="T13" s="302">
        <f>IFERROR(P13/M13*100,0)</f>
        <v>0</v>
      </c>
      <c r="U13" s="302">
        <f>P13/N13*100</f>
        <v>21.735515417385322</v>
      </c>
    </row>
    <row r="14" spans="1:21" s="69" customFormat="1">
      <c r="A14" s="298"/>
      <c r="B14" s="298"/>
      <c r="C14" s="298"/>
      <c r="D14" s="298"/>
      <c r="E14" s="298"/>
      <c r="F14" s="303"/>
      <c r="G14" s="298"/>
      <c r="H14" s="304"/>
      <c r="I14" s="286"/>
      <c r="J14" s="281"/>
      <c r="K14" s="299"/>
      <c r="L14" s="299"/>
      <c r="M14" s="312"/>
      <c r="N14" s="312"/>
      <c r="O14" s="312"/>
      <c r="P14" s="312"/>
      <c r="Q14" s="339"/>
      <c r="R14" s="299"/>
      <c r="S14" s="299"/>
      <c r="T14" s="299"/>
      <c r="U14" s="299"/>
    </row>
    <row r="15" spans="1:21" s="69" customFormat="1">
      <c r="A15" s="305"/>
      <c r="B15" s="305"/>
      <c r="C15" s="305"/>
      <c r="D15" s="305"/>
      <c r="E15" s="305"/>
      <c r="F15" s="297" t="s">
        <v>153</v>
      </c>
      <c r="G15" s="305"/>
      <c r="H15" s="307"/>
      <c r="I15" s="308"/>
      <c r="J15" s="287"/>
      <c r="K15" s="309"/>
      <c r="L15" s="309"/>
      <c r="M15" s="315">
        <f>+M9</f>
        <v>0</v>
      </c>
      <c r="N15" s="315">
        <f>+N9</f>
        <v>938813.21</v>
      </c>
      <c r="O15" s="315">
        <f>+O9</f>
        <v>204055.89</v>
      </c>
      <c r="P15" s="315">
        <f>+P9</f>
        <v>204055.89</v>
      </c>
      <c r="Q15" s="315">
        <f>+Q9</f>
        <v>204055.89</v>
      </c>
      <c r="R15" s="309"/>
      <c r="S15" s="309"/>
      <c r="T15" s="309"/>
      <c r="U15" s="309"/>
    </row>
    <row r="16" spans="1:21">
      <c r="H16" s="80"/>
      <c r="I16" s="80"/>
      <c r="J16" s="80"/>
    </row>
    <row r="22" spans="5:12">
      <c r="E22" s="68"/>
      <c r="F22" s="68"/>
      <c r="G22" s="68"/>
      <c r="H22" s="68"/>
      <c r="I22" s="68"/>
      <c r="J22" s="68"/>
      <c r="K22" s="68"/>
      <c r="L22" s="68"/>
    </row>
    <row r="23" spans="5:12">
      <c r="E23" s="68"/>
      <c r="F23" s="68"/>
      <c r="G23" s="68"/>
      <c r="H23" s="68"/>
      <c r="I23" s="68"/>
      <c r="J23" s="68"/>
      <c r="K23" s="68"/>
      <c r="L23" s="68"/>
    </row>
    <row r="24" spans="5:12" ht="13.5" customHeight="1">
      <c r="E24" s="68"/>
      <c r="F24" s="68"/>
      <c r="G24" s="68"/>
      <c r="H24" s="68"/>
      <c r="I24" s="68"/>
      <c r="J24" s="68"/>
      <c r="K24" s="68"/>
      <c r="L24" s="68"/>
    </row>
    <row r="25" spans="5:12" ht="13.5" customHeight="1">
      <c r="E25" s="68"/>
      <c r="F25" s="68"/>
      <c r="G25" s="68"/>
      <c r="H25" s="68"/>
      <c r="I25" s="68"/>
      <c r="J25" s="68"/>
      <c r="K25" s="68"/>
      <c r="L25" s="68"/>
    </row>
    <row r="26" spans="5:12" ht="13.5" customHeight="1">
      <c r="E26" s="68"/>
      <c r="F26" s="68"/>
      <c r="G26" s="68"/>
      <c r="H26" s="68"/>
      <c r="I26" s="68"/>
      <c r="J26" s="68"/>
      <c r="K26" s="68"/>
      <c r="L26" s="68"/>
    </row>
    <row r="27" spans="5:12" ht="13.5" customHeight="1">
      <c r="E27" s="68"/>
      <c r="F27" s="68"/>
      <c r="G27" s="68"/>
      <c r="H27" s="68"/>
      <c r="I27" s="68"/>
      <c r="J27" s="68"/>
      <c r="K27" s="68"/>
      <c r="L27" s="68"/>
    </row>
    <row r="28" spans="5:12" ht="14.25" customHeight="1">
      <c r="E28" s="68"/>
      <c r="F28" s="68"/>
      <c r="G28" s="68"/>
      <c r="H28" s="68"/>
      <c r="I28" s="68"/>
      <c r="J28" s="68"/>
      <c r="K28" s="68"/>
      <c r="L28" s="68"/>
    </row>
    <row r="29" spans="5:12">
      <c r="E29" s="68"/>
      <c r="F29" s="68"/>
      <c r="G29" s="68"/>
      <c r="H29" s="68"/>
      <c r="I29" s="68"/>
      <c r="J29" s="68"/>
      <c r="K29" s="68"/>
      <c r="L29" s="68"/>
    </row>
    <row r="30" spans="5:12">
      <c r="E30" s="68"/>
      <c r="F30" s="68"/>
      <c r="G30" s="68"/>
      <c r="H30" s="68"/>
      <c r="I30" s="68"/>
      <c r="J30" s="68"/>
      <c r="K30" s="68"/>
      <c r="L30" s="68"/>
    </row>
    <row r="31" spans="5:12">
      <c r="E31" s="68"/>
      <c r="F31" s="68"/>
      <c r="G31" s="68"/>
      <c r="H31" s="68"/>
      <c r="I31" s="68"/>
      <c r="J31" s="68"/>
      <c r="K31" s="68"/>
      <c r="L31" s="68"/>
    </row>
  </sheetData>
  <autoFilter ref="R8:U13"/>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 xml:space="preserve">&amp;C&amp;G
</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8"/>
  <sheetViews>
    <sheetView showGridLines="0" view="pageLayout" zoomScale="55" zoomScaleNormal="115" zoomScaleSheetLayoutView="70" zoomScalePageLayoutView="55" workbookViewId="0">
      <selection activeCell="B28" sqref="B28:B29"/>
    </sheetView>
  </sheetViews>
  <sheetFormatPr baseColWidth="10" defaultRowHeight="13.5"/>
  <cols>
    <col min="1" max="1" width="3.85546875" style="67" customWidth="1"/>
    <col min="2" max="2" width="3.140625" style="67" customWidth="1"/>
    <col min="3" max="3" width="3" style="67" customWidth="1"/>
    <col min="4" max="4" width="3.140625" style="67" customWidth="1"/>
    <col min="5" max="5" width="4" style="67" customWidth="1"/>
    <col min="6" max="6" width="30.140625" style="67" bestFit="1" customWidth="1"/>
    <col min="7" max="7" width="9.7109375" style="67" bestFit="1" customWidth="1"/>
    <col min="8" max="8" width="9" style="67" bestFit="1" customWidth="1"/>
    <col min="9" max="9" width="11" style="67" bestFit="1" customWidth="1"/>
    <col min="10" max="10" width="10" style="67" bestFit="1" customWidth="1"/>
    <col min="11" max="11" width="8" style="67" bestFit="1" customWidth="1"/>
    <col min="12" max="12" width="11.42578125" style="67" bestFit="1" customWidth="1"/>
    <col min="13" max="13" width="10.85546875"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25.15" customHeight="1">
      <c r="A2" s="656" t="s">
        <v>680</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673</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3"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73" customFormat="1" ht="24">
      <c r="A9" s="360">
        <v>1</v>
      </c>
      <c r="B9" s="361"/>
      <c r="C9" s="361"/>
      <c r="D9" s="361"/>
      <c r="E9" s="361"/>
      <c r="F9" s="472" t="s">
        <v>94</v>
      </c>
      <c r="G9" s="301"/>
      <c r="H9" s="362"/>
      <c r="I9" s="362"/>
      <c r="J9" s="363"/>
      <c r="K9" s="363"/>
      <c r="L9" s="363"/>
      <c r="M9" s="454">
        <f>+M10</f>
        <v>21405492</v>
      </c>
      <c r="N9" s="454">
        <f t="shared" ref="N9:Q10" si="0">+N10</f>
        <v>21405492</v>
      </c>
      <c r="O9" s="454">
        <f t="shared" si="0"/>
        <v>16043741.029999999</v>
      </c>
      <c r="P9" s="454">
        <f t="shared" si="0"/>
        <v>16043741.029999999</v>
      </c>
      <c r="Q9" s="454">
        <f t="shared" si="0"/>
        <v>16043741.029999999</v>
      </c>
      <c r="R9" s="452"/>
      <c r="S9" s="452"/>
      <c r="T9" s="452"/>
      <c r="U9" s="452"/>
    </row>
    <row r="10" spans="1:21" s="73" customFormat="1" ht="15" customHeight="1">
      <c r="A10" s="364"/>
      <c r="B10" s="364">
        <v>2</v>
      </c>
      <c r="C10" s="364"/>
      <c r="D10" s="364"/>
      <c r="E10" s="364"/>
      <c r="F10" s="472" t="s">
        <v>101</v>
      </c>
      <c r="G10" s="301"/>
      <c r="H10" s="281"/>
      <c r="I10" s="281"/>
      <c r="J10" s="301"/>
      <c r="K10" s="363"/>
      <c r="L10" s="363"/>
      <c r="M10" s="455">
        <f>+M11</f>
        <v>21405492</v>
      </c>
      <c r="N10" s="455">
        <f t="shared" si="0"/>
        <v>21405492</v>
      </c>
      <c r="O10" s="455">
        <f t="shared" si="0"/>
        <v>16043741.029999999</v>
      </c>
      <c r="P10" s="455">
        <f t="shared" si="0"/>
        <v>16043741.029999999</v>
      </c>
      <c r="Q10" s="455">
        <f t="shared" si="0"/>
        <v>16043741.029999999</v>
      </c>
      <c r="R10" s="452"/>
      <c r="S10" s="452"/>
      <c r="T10" s="452"/>
      <c r="U10" s="452"/>
    </row>
    <row r="11" spans="1:21" s="73" customFormat="1" ht="15" customHeight="1">
      <c r="A11" s="364"/>
      <c r="B11" s="364"/>
      <c r="C11" s="364">
        <v>5</v>
      </c>
      <c r="D11" s="364"/>
      <c r="E11" s="364"/>
      <c r="F11" s="472" t="s">
        <v>109</v>
      </c>
      <c r="G11" s="301"/>
      <c r="H11" s="281"/>
      <c r="I11" s="281"/>
      <c r="J11" s="301"/>
      <c r="K11" s="365"/>
      <c r="L11" s="363"/>
      <c r="M11" s="455">
        <f>M12</f>
        <v>21405492</v>
      </c>
      <c r="N11" s="455">
        <f>N12</f>
        <v>21405492</v>
      </c>
      <c r="O11" s="455">
        <f>O12</f>
        <v>16043741.029999999</v>
      </c>
      <c r="P11" s="455">
        <f>P12</f>
        <v>16043741.029999999</v>
      </c>
      <c r="Q11" s="455">
        <f>Q12</f>
        <v>16043741.029999999</v>
      </c>
      <c r="R11" s="452"/>
      <c r="S11" s="452"/>
      <c r="T11" s="452"/>
      <c r="U11" s="452"/>
    </row>
    <row r="12" spans="1:21" s="73" customFormat="1" ht="15" customHeight="1">
      <c r="A12" s="364"/>
      <c r="B12" s="364"/>
      <c r="C12" s="364"/>
      <c r="D12" s="364">
        <v>1</v>
      </c>
      <c r="E12" s="364"/>
      <c r="F12" s="472" t="s">
        <v>110</v>
      </c>
      <c r="G12" s="301"/>
      <c r="H12" s="281"/>
      <c r="I12" s="281"/>
      <c r="J12" s="301"/>
      <c r="K12" s="365"/>
      <c r="L12" s="363"/>
      <c r="M12" s="455">
        <f>+M13</f>
        <v>21405492</v>
      </c>
      <c r="N12" s="455">
        <f>+N13</f>
        <v>21405492</v>
      </c>
      <c r="O12" s="455">
        <f>+O13</f>
        <v>16043741.029999999</v>
      </c>
      <c r="P12" s="455">
        <f>+P13</f>
        <v>16043741.029999999</v>
      </c>
      <c r="Q12" s="455">
        <f>+Q13</f>
        <v>16043741.029999999</v>
      </c>
      <c r="R12" s="452"/>
      <c r="S12" s="452"/>
      <c r="T12" s="452"/>
      <c r="U12" s="452"/>
    </row>
    <row r="13" spans="1:21" s="82" customFormat="1" ht="36.75" customHeight="1">
      <c r="A13" s="366"/>
      <c r="B13" s="366"/>
      <c r="C13" s="366"/>
      <c r="D13" s="366"/>
      <c r="E13" s="366">
        <v>218</v>
      </c>
      <c r="F13" s="268" t="s">
        <v>47</v>
      </c>
      <c r="G13" s="281" t="s">
        <v>48</v>
      </c>
      <c r="H13" s="536">
        <v>20</v>
      </c>
      <c r="I13" s="536">
        <v>15</v>
      </c>
      <c r="J13" s="536">
        <v>15</v>
      </c>
      <c r="K13" s="362">
        <f>J13/H13*100</f>
        <v>75</v>
      </c>
      <c r="L13" s="554">
        <f>IFERROR(J13/I13*100,0)</f>
        <v>100</v>
      </c>
      <c r="M13" s="555">
        <v>21405492</v>
      </c>
      <c r="N13" s="555">
        <v>21405492</v>
      </c>
      <c r="O13" s="555">
        <v>16043741.029999999</v>
      </c>
      <c r="P13" s="555">
        <v>16043741.029999999</v>
      </c>
      <c r="Q13" s="555">
        <v>16043741.029999999</v>
      </c>
      <c r="R13" s="453">
        <f>O13/M13*100</f>
        <v>74.951517255478166</v>
      </c>
      <c r="S13" s="453">
        <f>O13/N13*100</f>
        <v>74.951517255478166</v>
      </c>
      <c r="T13" s="453">
        <f>P13/M13*100</f>
        <v>74.951517255478166</v>
      </c>
      <c r="U13" s="453">
        <f>P13/N13*100</f>
        <v>74.951517255478166</v>
      </c>
    </row>
    <row r="14" spans="1:21" s="80" customFormat="1" ht="36">
      <c r="A14" s="366">
        <v>4</v>
      </c>
      <c r="B14" s="366"/>
      <c r="C14" s="366"/>
      <c r="D14" s="366"/>
      <c r="E14" s="366"/>
      <c r="F14" s="463" t="s">
        <v>132</v>
      </c>
      <c r="G14" s="366"/>
      <c r="H14" s="268"/>
      <c r="I14" s="268"/>
      <c r="J14" s="268"/>
      <c r="K14" s="367"/>
      <c r="L14" s="362"/>
      <c r="M14" s="556">
        <f>M15</f>
        <v>6359447</v>
      </c>
      <c r="N14" s="556">
        <f>N15</f>
        <v>6359447</v>
      </c>
      <c r="O14" s="556">
        <f>O15</f>
        <v>0</v>
      </c>
      <c r="P14" s="556">
        <f>P15</f>
        <v>0</v>
      </c>
      <c r="Q14" s="556">
        <f>Q15</f>
        <v>0</v>
      </c>
      <c r="R14" s="453"/>
      <c r="S14" s="453"/>
      <c r="T14" s="453"/>
      <c r="U14" s="453"/>
    </row>
    <row r="15" spans="1:21" s="80" customFormat="1">
      <c r="A15" s="366"/>
      <c r="B15" s="366">
        <v>2</v>
      </c>
      <c r="C15" s="366"/>
      <c r="D15" s="366"/>
      <c r="E15" s="366"/>
      <c r="F15" s="463" t="s">
        <v>101</v>
      </c>
      <c r="G15" s="281"/>
      <c r="H15" s="268"/>
      <c r="I15" s="268"/>
      <c r="J15" s="268"/>
      <c r="K15" s="367"/>
      <c r="L15" s="362"/>
      <c r="M15" s="555">
        <f>+M16</f>
        <v>6359447</v>
      </c>
      <c r="N15" s="555">
        <f t="shared" ref="N15:Q17" si="1">+N16</f>
        <v>6359447</v>
      </c>
      <c r="O15" s="555">
        <f t="shared" si="1"/>
        <v>0</v>
      </c>
      <c r="P15" s="555">
        <f t="shared" si="1"/>
        <v>0</v>
      </c>
      <c r="Q15" s="555">
        <f t="shared" si="1"/>
        <v>0</v>
      </c>
      <c r="R15" s="453"/>
      <c r="S15" s="453"/>
      <c r="T15" s="453"/>
      <c r="U15" s="453"/>
    </row>
    <row r="16" spans="1:21" s="80" customFormat="1" ht="24">
      <c r="A16" s="366"/>
      <c r="B16" s="366"/>
      <c r="C16" s="366">
        <v>2</v>
      </c>
      <c r="D16" s="366"/>
      <c r="E16" s="366"/>
      <c r="F16" s="463" t="s">
        <v>102</v>
      </c>
      <c r="G16" s="281"/>
      <c r="H16" s="268"/>
      <c r="I16" s="268"/>
      <c r="J16" s="268"/>
      <c r="K16" s="367"/>
      <c r="L16" s="362"/>
      <c r="M16" s="555">
        <f>+M17</f>
        <v>6359447</v>
      </c>
      <c r="N16" s="555">
        <f t="shared" si="1"/>
        <v>6359447</v>
      </c>
      <c r="O16" s="555">
        <f t="shared" si="1"/>
        <v>0</v>
      </c>
      <c r="P16" s="555">
        <f t="shared" si="1"/>
        <v>0</v>
      </c>
      <c r="Q16" s="555">
        <f t="shared" si="1"/>
        <v>0</v>
      </c>
      <c r="R16" s="453"/>
      <c r="S16" s="453"/>
      <c r="T16" s="453"/>
      <c r="U16" s="453"/>
    </row>
    <row r="17" spans="1:21" s="80" customFormat="1">
      <c r="A17" s="366"/>
      <c r="B17" s="366"/>
      <c r="C17" s="366"/>
      <c r="D17" s="366">
        <v>1</v>
      </c>
      <c r="E17" s="366"/>
      <c r="F17" s="463" t="s">
        <v>139</v>
      </c>
      <c r="G17" s="281"/>
      <c r="H17" s="268"/>
      <c r="I17" s="268"/>
      <c r="J17" s="268"/>
      <c r="K17" s="367"/>
      <c r="L17" s="362"/>
      <c r="M17" s="555">
        <f>+M18</f>
        <v>6359447</v>
      </c>
      <c r="N17" s="555">
        <f t="shared" si="1"/>
        <v>6359447</v>
      </c>
      <c r="O17" s="555">
        <f t="shared" si="1"/>
        <v>0</v>
      </c>
      <c r="P17" s="555">
        <f t="shared" si="1"/>
        <v>0</v>
      </c>
      <c r="Q17" s="555">
        <f t="shared" si="1"/>
        <v>0</v>
      </c>
      <c r="R17" s="453"/>
      <c r="S17" s="453"/>
      <c r="T17" s="453"/>
      <c r="U17" s="453"/>
    </row>
    <row r="18" spans="1:21" s="80" customFormat="1" ht="51" customHeight="1">
      <c r="A18" s="366"/>
      <c r="B18" s="366"/>
      <c r="C18" s="366"/>
      <c r="D18" s="366"/>
      <c r="E18" s="366">
        <v>219</v>
      </c>
      <c r="F18" s="463" t="s">
        <v>65</v>
      </c>
      <c r="G18" s="281" t="s">
        <v>66</v>
      </c>
      <c r="H18" s="272">
        <v>1</v>
      </c>
      <c r="I18" s="272">
        <v>1</v>
      </c>
      <c r="J18" s="272">
        <v>0</v>
      </c>
      <c r="K18" s="362">
        <f>J18/H18*100</f>
        <v>0</v>
      </c>
      <c r="L18" s="362">
        <f>J18/I18*100</f>
        <v>0</v>
      </c>
      <c r="M18" s="555">
        <v>6359447</v>
      </c>
      <c r="N18" s="555">
        <v>6359447</v>
      </c>
      <c r="O18" s="555">
        <v>0</v>
      </c>
      <c r="P18" s="555">
        <v>0</v>
      </c>
      <c r="Q18" s="555">
        <v>0</v>
      </c>
      <c r="R18" s="453">
        <f>O18/M18*100</f>
        <v>0</v>
      </c>
      <c r="S18" s="453">
        <f>O18/N18*100</f>
        <v>0</v>
      </c>
      <c r="T18" s="453">
        <f>P18/M18*100</f>
        <v>0</v>
      </c>
      <c r="U18" s="453">
        <f>P18/N18*100</f>
        <v>0</v>
      </c>
    </row>
    <row r="19" spans="1:21" s="80" customFormat="1">
      <c r="A19" s="366"/>
      <c r="B19" s="366"/>
      <c r="C19" s="366"/>
      <c r="D19" s="366"/>
      <c r="E19" s="366"/>
      <c r="F19" s="321"/>
      <c r="G19" s="366"/>
      <c r="H19" s="368"/>
      <c r="I19" s="367"/>
      <c r="J19" s="281"/>
      <c r="K19" s="367"/>
      <c r="L19" s="367"/>
      <c r="M19" s="555"/>
      <c r="N19" s="555"/>
      <c r="O19" s="555"/>
      <c r="P19" s="555"/>
      <c r="Q19" s="555"/>
      <c r="R19" s="557"/>
      <c r="S19" s="557"/>
      <c r="T19" s="557"/>
      <c r="U19" s="557"/>
    </row>
    <row r="20" spans="1:21" s="80" customFormat="1">
      <c r="A20" s="558"/>
      <c r="B20" s="558"/>
      <c r="C20" s="558"/>
      <c r="D20" s="558"/>
      <c r="E20" s="558"/>
      <c r="F20" s="532" t="s">
        <v>153</v>
      </c>
      <c r="G20" s="558"/>
      <c r="H20" s="370"/>
      <c r="I20" s="371"/>
      <c r="J20" s="284"/>
      <c r="K20" s="371"/>
      <c r="L20" s="371"/>
      <c r="M20" s="556">
        <f>+M9+M14</f>
        <v>27764939</v>
      </c>
      <c r="N20" s="556">
        <f>+N9+N14</f>
        <v>27764939</v>
      </c>
      <c r="O20" s="556">
        <f>+O9+O14</f>
        <v>16043741.029999999</v>
      </c>
      <c r="P20" s="556">
        <f>+P9+P14</f>
        <v>16043741.029999999</v>
      </c>
      <c r="Q20" s="556">
        <f>+Q9+Q14</f>
        <v>16043741.029999999</v>
      </c>
      <c r="R20" s="559"/>
      <c r="S20" s="559"/>
      <c r="T20" s="559"/>
      <c r="U20" s="559"/>
    </row>
    <row r="24" spans="1:21" ht="13.5" customHeight="1"/>
    <row r="25" spans="1:21" ht="13.5" customHeight="1"/>
    <row r="26" spans="1:21" ht="13.5" customHeight="1"/>
    <row r="27" spans="1:21" ht="13.5" customHeight="1"/>
    <row r="28" spans="1:21" ht="14.25" customHeight="1"/>
  </sheetData>
  <autoFilter ref="R8:U18"/>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32"/>
  <sheetViews>
    <sheetView showGridLines="0" view="pageLayout" zoomScale="55" zoomScaleNormal="115" zoomScaleSheetLayoutView="70" zoomScalePageLayoutView="55"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31.28515625" style="67" customWidth="1"/>
    <col min="7" max="7" width="7" style="67" bestFit="1" customWidth="1"/>
    <col min="8" max="8" width="10.140625" style="67" bestFit="1" customWidth="1"/>
    <col min="9" max="9" width="11" style="67" bestFit="1" customWidth="1"/>
    <col min="10" max="10" width="10" style="67" bestFit="1" customWidth="1"/>
    <col min="11" max="12" width="8" style="67" bestFit="1" customWidth="1"/>
    <col min="13" max="13" width="9"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0" customHeight="1">
      <c r="A2" s="656" t="s">
        <v>728</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6">
      <c r="A9" s="451">
        <v>4</v>
      </c>
      <c r="B9" s="451"/>
      <c r="C9" s="451"/>
      <c r="D9" s="451"/>
      <c r="E9" s="451"/>
      <c r="F9" s="465" t="s">
        <v>132</v>
      </c>
      <c r="G9" s="298"/>
      <c r="H9" s="281"/>
      <c r="I9" s="281"/>
      <c r="J9" s="281"/>
      <c r="K9" s="299"/>
      <c r="L9" s="295"/>
      <c r="M9" s="310">
        <f>M11</f>
        <v>0</v>
      </c>
      <c r="N9" s="310">
        <f>N11</f>
        <v>51088.34</v>
      </c>
      <c r="O9" s="310">
        <f>O11</f>
        <v>0</v>
      </c>
      <c r="P9" s="310">
        <f>P11</f>
        <v>0</v>
      </c>
      <c r="Q9" s="310">
        <f>Q11</f>
        <v>0</v>
      </c>
      <c r="R9" s="311"/>
      <c r="S9" s="311"/>
      <c r="T9" s="311"/>
      <c r="U9" s="311"/>
    </row>
    <row r="10" spans="1:21" s="69" customFormat="1">
      <c r="A10" s="451"/>
      <c r="B10" s="451">
        <v>2</v>
      </c>
      <c r="C10" s="451"/>
      <c r="D10" s="451"/>
      <c r="E10" s="451"/>
      <c r="F10" s="466" t="s">
        <v>181</v>
      </c>
      <c r="G10" s="298"/>
      <c r="H10" s="281"/>
      <c r="I10" s="281"/>
      <c r="J10" s="281"/>
      <c r="K10" s="299"/>
      <c r="L10" s="295"/>
      <c r="M10" s="310"/>
      <c r="N10" s="310"/>
      <c r="O10" s="310"/>
      <c r="P10" s="310"/>
      <c r="Q10" s="310"/>
      <c r="R10" s="311"/>
      <c r="S10" s="311"/>
      <c r="T10" s="311"/>
      <c r="U10" s="311"/>
    </row>
    <row r="11" spans="1:21" s="69" customFormat="1">
      <c r="A11" s="451"/>
      <c r="B11" s="451"/>
      <c r="C11" s="83">
        <v>1</v>
      </c>
      <c r="D11" s="83"/>
      <c r="E11" s="231"/>
      <c r="F11" s="463" t="s">
        <v>133</v>
      </c>
      <c r="G11" s="301"/>
      <c r="H11" s="281"/>
      <c r="I11" s="281"/>
      <c r="J11" s="281"/>
      <c r="K11" s="299"/>
      <c r="L11" s="295"/>
      <c r="M11" s="312">
        <f t="shared" ref="M11:Q12" si="0">+M12</f>
        <v>0</v>
      </c>
      <c r="N11" s="312">
        <f t="shared" si="0"/>
        <v>51088.34</v>
      </c>
      <c r="O11" s="312">
        <f t="shared" si="0"/>
        <v>0</v>
      </c>
      <c r="P11" s="312">
        <f t="shared" si="0"/>
        <v>0</v>
      </c>
      <c r="Q11" s="312">
        <f t="shared" si="0"/>
        <v>0</v>
      </c>
      <c r="R11" s="311"/>
      <c r="S11" s="311"/>
      <c r="T11" s="311"/>
      <c r="U11" s="311"/>
    </row>
    <row r="12" spans="1:21" s="69" customFormat="1" ht="36">
      <c r="A12" s="451"/>
      <c r="B12" s="451"/>
      <c r="C12" s="451"/>
      <c r="D12" s="83">
        <v>3</v>
      </c>
      <c r="E12" s="231"/>
      <c r="F12" s="463" t="s">
        <v>136</v>
      </c>
      <c r="G12" s="301"/>
      <c r="H12" s="281"/>
      <c r="I12" s="281"/>
      <c r="J12" s="281"/>
      <c r="K12" s="299"/>
      <c r="L12" s="295"/>
      <c r="M12" s="312">
        <f t="shared" si="0"/>
        <v>0</v>
      </c>
      <c r="N12" s="312">
        <f t="shared" si="0"/>
        <v>51088.34</v>
      </c>
      <c r="O12" s="312">
        <f t="shared" si="0"/>
        <v>0</v>
      </c>
      <c r="P12" s="312">
        <f t="shared" si="0"/>
        <v>0</v>
      </c>
      <c r="Q12" s="312">
        <f t="shared" si="0"/>
        <v>0</v>
      </c>
      <c r="R12" s="311"/>
      <c r="S12" s="311"/>
      <c r="T12" s="311"/>
      <c r="U12" s="311"/>
    </row>
    <row r="13" spans="1:21" s="80" customFormat="1" ht="36">
      <c r="A13" s="83"/>
      <c r="B13" s="83"/>
      <c r="C13" s="83"/>
      <c r="D13" s="83"/>
      <c r="E13" s="231">
        <v>206</v>
      </c>
      <c r="F13" s="463" t="s">
        <v>57</v>
      </c>
      <c r="G13" s="281" t="s">
        <v>59</v>
      </c>
      <c r="H13" s="544">
        <v>0</v>
      </c>
      <c r="I13" s="544">
        <v>0</v>
      </c>
      <c r="J13" s="544">
        <v>0</v>
      </c>
      <c r="K13" s="302">
        <f>IFERROR(J13/H13*100,0)</f>
        <v>0</v>
      </c>
      <c r="L13" s="302">
        <f>IFERROR(J13/I13*100,0)</f>
        <v>0</v>
      </c>
      <c r="M13" s="313">
        <v>0</v>
      </c>
      <c r="N13" s="543">
        <v>51088.34</v>
      </c>
      <c r="O13" s="313">
        <v>0</v>
      </c>
      <c r="P13" s="313">
        <v>0</v>
      </c>
      <c r="Q13" s="313">
        <v>0</v>
      </c>
      <c r="R13" s="302">
        <f>IFERROR(O13/M13*100,0)</f>
        <v>0</v>
      </c>
      <c r="S13" s="302">
        <f>O13/N13*100</f>
        <v>0</v>
      </c>
      <c r="T13" s="302">
        <f>IFERROR(P13/M13*100,0)</f>
        <v>0</v>
      </c>
      <c r="U13" s="302">
        <f>P13/N13*100</f>
        <v>0</v>
      </c>
    </row>
    <row r="14" spans="1:21" s="69" customFormat="1">
      <c r="A14" s="451"/>
      <c r="B14" s="451"/>
      <c r="C14" s="451"/>
      <c r="D14" s="451"/>
      <c r="E14" s="451"/>
      <c r="F14" s="332"/>
      <c r="G14" s="301"/>
      <c r="H14" s="281"/>
      <c r="I14" s="281"/>
      <c r="J14" s="281"/>
      <c r="K14" s="295"/>
      <c r="L14" s="295"/>
      <c r="M14" s="331"/>
      <c r="N14" s="331"/>
      <c r="O14" s="312"/>
      <c r="P14" s="312"/>
      <c r="Q14" s="312"/>
      <c r="R14" s="311"/>
      <c r="S14" s="311"/>
      <c r="T14" s="311"/>
      <c r="U14" s="311"/>
    </row>
    <row r="15" spans="1:21" s="69" customFormat="1">
      <c r="A15" s="451"/>
      <c r="B15" s="451"/>
      <c r="C15" s="451"/>
      <c r="D15" s="451"/>
      <c r="E15" s="451"/>
      <c r="F15" s="303"/>
      <c r="G15" s="298"/>
      <c r="H15" s="304"/>
      <c r="I15" s="286"/>
      <c r="J15" s="281"/>
      <c r="K15" s="299"/>
      <c r="L15" s="299"/>
      <c r="M15" s="312"/>
      <c r="N15" s="312"/>
      <c r="O15" s="312"/>
      <c r="P15" s="312"/>
      <c r="Q15" s="312"/>
      <c r="R15" s="314"/>
      <c r="S15" s="314"/>
      <c r="T15" s="314"/>
      <c r="U15" s="314"/>
    </row>
    <row r="16" spans="1:21" s="69" customFormat="1">
      <c r="A16" s="305"/>
      <c r="B16" s="305"/>
      <c r="C16" s="305"/>
      <c r="D16" s="305"/>
      <c r="E16" s="305"/>
      <c r="F16" s="306" t="s">
        <v>153</v>
      </c>
      <c r="G16" s="305"/>
      <c r="H16" s="307"/>
      <c r="I16" s="308"/>
      <c r="J16" s="284"/>
      <c r="K16" s="309"/>
      <c r="L16" s="309"/>
      <c r="M16" s="315">
        <f>M9</f>
        <v>0</v>
      </c>
      <c r="N16" s="315">
        <f>+N9</f>
        <v>51088.34</v>
      </c>
      <c r="O16" s="315">
        <f>+O9</f>
        <v>0</v>
      </c>
      <c r="P16" s="315">
        <f>+P9</f>
        <v>0</v>
      </c>
      <c r="Q16" s="315">
        <f>+Q9</f>
        <v>0</v>
      </c>
      <c r="R16" s="317"/>
      <c r="S16" s="317"/>
      <c r="T16" s="317"/>
      <c r="U16" s="317"/>
    </row>
    <row r="17" spans="1:23" s="69" customFormat="1">
      <c r="M17" s="68"/>
      <c r="N17" s="68"/>
      <c r="O17" s="68"/>
      <c r="P17" s="68"/>
    </row>
    <row r="20" spans="1:23">
      <c r="M20" s="67"/>
      <c r="N20" s="67"/>
      <c r="O20" s="67"/>
    </row>
    <row r="21" spans="1:23">
      <c r="M21" s="67"/>
      <c r="N21" s="67"/>
      <c r="O21" s="67"/>
    </row>
    <row r="22" spans="1:23">
      <c r="M22" s="67"/>
      <c r="N22" s="67"/>
      <c r="O22" s="67"/>
    </row>
    <row r="23" spans="1:23" ht="13.5" customHeight="1">
      <c r="M23" s="67"/>
      <c r="N23" s="67"/>
      <c r="O23" s="67"/>
    </row>
    <row r="24" spans="1:23" ht="13.5" customHeight="1">
      <c r="M24" s="67"/>
      <c r="N24" s="67"/>
      <c r="O24" s="67"/>
    </row>
    <row r="25" spans="1:23" ht="13.5" customHeight="1">
      <c r="M25" s="67"/>
      <c r="N25" s="67"/>
      <c r="O25" s="67"/>
    </row>
    <row r="26" spans="1:23" ht="13.5" customHeight="1">
      <c r="M26" s="67"/>
      <c r="N26" s="67"/>
      <c r="O26" s="67"/>
    </row>
    <row r="27" spans="1:23" ht="14.25" customHeight="1">
      <c r="M27" s="67"/>
      <c r="N27" s="67"/>
      <c r="O27" s="67"/>
    </row>
    <row r="28" spans="1:23">
      <c r="M28" s="67"/>
      <c r="N28" s="67"/>
      <c r="O28" s="67"/>
    </row>
    <row r="29" spans="1:23">
      <c r="M29" s="67"/>
      <c r="N29" s="67"/>
      <c r="O29" s="67"/>
    </row>
    <row r="30" spans="1:23" s="68" customFormat="1">
      <c r="A30" s="67"/>
      <c r="B30" s="67"/>
      <c r="C30" s="67"/>
      <c r="D30" s="67"/>
      <c r="E30" s="67"/>
      <c r="F30" s="67"/>
      <c r="G30" s="67"/>
      <c r="H30" s="67"/>
      <c r="I30" s="67"/>
      <c r="J30" s="67"/>
      <c r="K30" s="67"/>
      <c r="L30" s="67"/>
      <c r="M30" s="67"/>
      <c r="N30" s="67"/>
      <c r="O30" s="67"/>
      <c r="Q30" s="69"/>
      <c r="R30" s="67"/>
      <c r="S30" s="67"/>
      <c r="T30" s="67"/>
      <c r="U30" s="67"/>
      <c r="V30" s="67"/>
      <c r="W30" s="67"/>
    </row>
    <row r="31" spans="1:23" s="68" customFormat="1">
      <c r="A31" s="67"/>
      <c r="B31" s="67"/>
      <c r="C31" s="67"/>
      <c r="D31" s="67"/>
      <c r="E31" s="67"/>
      <c r="F31" s="67"/>
      <c r="G31" s="67"/>
      <c r="H31" s="67"/>
      <c r="I31" s="67"/>
      <c r="J31" s="67"/>
      <c r="K31" s="67"/>
      <c r="L31" s="67"/>
      <c r="M31" s="67"/>
      <c r="N31" s="67"/>
      <c r="O31" s="67"/>
      <c r="Q31" s="69"/>
      <c r="R31" s="67"/>
      <c r="S31" s="67"/>
      <c r="T31" s="67"/>
      <c r="U31" s="67"/>
      <c r="V31" s="67"/>
      <c r="W31" s="67"/>
    </row>
    <row r="32" spans="1:23" s="68" customFormat="1">
      <c r="A32" s="67"/>
      <c r="B32" s="67"/>
      <c r="C32" s="67"/>
      <c r="D32" s="67"/>
      <c r="E32" s="67"/>
      <c r="F32" s="67"/>
      <c r="G32" s="67"/>
      <c r="H32" s="67"/>
      <c r="I32" s="67"/>
      <c r="J32" s="67"/>
      <c r="K32" s="67"/>
      <c r="L32" s="67"/>
      <c r="M32" s="67"/>
      <c r="N32" s="67"/>
      <c r="O32" s="67"/>
      <c r="Q32" s="69"/>
      <c r="R32" s="67"/>
      <c r="S32" s="67"/>
      <c r="T32" s="67"/>
      <c r="U32" s="67"/>
      <c r="V32" s="67"/>
      <c r="W32" s="67"/>
    </row>
  </sheetData>
  <autoFilter ref="R8:U14"/>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32"/>
  <sheetViews>
    <sheetView showGridLines="0" view="pageLayout" zoomScale="70" zoomScaleNormal="115" zoomScaleSheetLayoutView="70" zoomScalePageLayoutView="70"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28.28515625" style="67" bestFit="1" customWidth="1"/>
    <col min="7" max="7" width="7" style="67" bestFit="1" customWidth="1"/>
    <col min="8" max="8" width="10.140625" style="67" bestFit="1" customWidth="1"/>
    <col min="9" max="9" width="11" style="67" bestFit="1" customWidth="1"/>
    <col min="10" max="10" width="10" style="67" bestFit="1" customWidth="1"/>
    <col min="11" max="12" width="8" style="67" bestFit="1" customWidth="1"/>
    <col min="13" max="13" width="9"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0" customHeight="1">
      <c r="A2" s="656" t="s">
        <v>729</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8.25" customHeight="1">
      <c r="A9" s="451">
        <v>4</v>
      </c>
      <c r="B9" s="451"/>
      <c r="C9" s="451"/>
      <c r="D9" s="451"/>
      <c r="E9" s="451"/>
      <c r="F9" s="465" t="s">
        <v>132</v>
      </c>
      <c r="G9" s="298"/>
      <c r="H9" s="281"/>
      <c r="I9" s="281"/>
      <c r="J9" s="281"/>
      <c r="K9" s="299"/>
      <c r="L9" s="295"/>
      <c r="M9" s="310">
        <f>M11</f>
        <v>0</v>
      </c>
      <c r="N9" s="310">
        <f>N11</f>
        <v>288161.01</v>
      </c>
      <c r="O9" s="310">
        <f>O11</f>
        <v>0</v>
      </c>
      <c r="P9" s="310">
        <f>P11</f>
        <v>0</v>
      </c>
      <c r="Q9" s="310">
        <f>Q11</f>
        <v>0</v>
      </c>
      <c r="R9" s="311"/>
      <c r="S9" s="311"/>
      <c r="T9" s="311"/>
      <c r="U9" s="311"/>
    </row>
    <row r="10" spans="1:21" s="69" customFormat="1">
      <c r="A10" s="451"/>
      <c r="B10" s="451">
        <v>2</v>
      </c>
      <c r="C10" s="451"/>
      <c r="D10" s="451"/>
      <c r="E10" s="451"/>
      <c r="F10" s="466" t="s">
        <v>181</v>
      </c>
      <c r="G10" s="298"/>
      <c r="H10" s="281"/>
      <c r="I10" s="281"/>
      <c r="J10" s="281"/>
      <c r="K10" s="299"/>
      <c r="L10" s="295"/>
      <c r="M10" s="310"/>
      <c r="N10" s="310"/>
      <c r="O10" s="310"/>
      <c r="P10" s="310"/>
      <c r="Q10" s="310"/>
      <c r="R10" s="311"/>
      <c r="S10" s="311"/>
      <c r="T10" s="311"/>
      <c r="U10" s="311"/>
    </row>
    <row r="11" spans="1:21" s="69" customFormat="1">
      <c r="A11" s="451"/>
      <c r="B11" s="451"/>
      <c r="C11" s="83">
        <v>1</v>
      </c>
      <c r="D11" s="83"/>
      <c r="E11" s="231"/>
      <c r="F11" s="463" t="s">
        <v>133</v>
      </c>
      <c r="G11" s="301"/>
      <c r="H11" s="281"/>
      <c r="I11" s="281"/>
      <c r="J11" s="281"/>
      <c r="K11" s="299"/>
      <c r="L11" s="295"/>
      <c r="M11" s="312">
        <f t="shared" ref="M11:Q12" si="0">+M12</f>
        <v>0</v>
      </c>
      <c r="N11" s="312">
        <f t="shared" si="0"/>
        <v>288161.01</v>
      </c>
      <c r="O11" s="312">
        <f t="shared" si="0"/>
        <v>0</v>
      </c>
      <c r="P11" s="312">
        <f t="shared" si="0"/>
        <v>0</v>
      </c>
      <c r="Q11" s="312">
        <f t="shared" si="0"/>
        <v>0</v>
      </c>
      <c r="R11" s="311"/>
      <c r="S11" s="311"/>
      <c r="T11" s="311"/>
      <c r="U11" s="311"/>
    </row>
    <row r="12" spans="1:21" s="69" customFormat="1" ht="36">
      <c r="A12" s="451"/>
      <c r="B12" s="451"/>
      <c r="C12" s="451"/>
      <c r="D12" s="83">
        <v>3</v>
      </c>
      <c r="E12" s="231"/>
      <c r="F12" s="463" t="s">
        <v>136</v>
      </c>
      <c r="G12" s="301"/>
      <c r="H12" s="281"/>
      <c r="I12" s="281"/>
      <c r="J12" s="281"/>
      <c r="K12" s="299"/>
      <c r="L12" s="295"/>
      <c r="M12" s="312">
        <f t="shared" si="0"/>
        <v>0</v>
      </c>
      <c r="N12" s="312">
        <f t="shared" si="0"/>
        <v>288161.01</v>
      </c>
      <c r="O12" s="312">
        <f t="shared" si="0"/>
        <v>0</v>
      </c>
      <c r="P12" s="312">
        <f t="shared" si="0"/>
        <v>0</v>
      </c>
      <c r="Q12" s="312">
        <f t="shared" si="0"/>
        <v>0</v>
      </c>
      <c r="R12" s="311"/>
      <c r="S12" s="311"/>
      <c r="T12" s="311"/>
      <c r="U12" s="311"/>
    </row>
    <row r="13" spans="1:21" s="80" customFormat="1" ht="48">
      <c r="A13" s="83"/>
      <c r="B13" s="83"/>
      <c r="C13" s="83"/>
      <c r="D13" s="83"/>
      <c r="E13" s="231">
        <v>206</v>
      </c>
      <c r="F13" s="463" t="s">
        <v>57</v>
      </c>
      <c r="G13" s="281" t="s">
        <v>59</v>
      </c>
      <c r="H13" s="544">
        <v>0</v>
      </c>
      <c r="I13" s="544">
        <v>0</v>
      </c>
      <c r="J13" s="544">
        <v>0</v>
      </c>
      <c r="K13" s="302">
        <f>IFERROR(J13/H13*100,0)</f>
        <v>0</v>
      </c>
      <c r="L13" s="302">
        <f>IFERROR(J13/I13*100,0)</f>
        <v>0</v>
      </c>
      <c r="M13" s="313">
        <v>0</v>
      </c>
      <c r="N13" s="543">
        <v>288161.01</v>
      </c>
      <c r="O13" s="313">
        <v>0</v>
      </c>
      <c r="P13" s="313">
        <v>0</v>
      </c>
      <c r="Q13" s="313">
        <v>0</v>
      </c>
      <c r="R13" s="302">
        <f>IFERROR(O13/M13*100,0)</f>
        <v>0</v>
      </c>
      <c r="S13" s="302">
        <f>O13/N13*100</f>
        <v>0</v>
      </c>
      <c r="T13" s="302">
        <f>IFERROR(P13/M13*100,0)</f>
        <v>0</v>
      </c>
      <c r="U13" s="302">
        <f>P13/N13*100</f>
        <v>0</v>
      </c>
    </row>
    <row r="14" spans="1:21" s="69" customFormat="1">
      <c r="A14" s="451"/>
      <c r="B14" s="451"/>
      <c r="C14" s="451"/>
      <c r="D14" s="451"/>
      <c r="E14" s="451"/>
      <c r="F14" s="332"/>
      <c r="G14" s="301"/>
      <c r="H14" s="281"/>
      <c r="I14" s="281"/>
      <c r="J14" s="281"/>
      <c r="K14" s="295"/>
      <c r="L14" s="295"/>
      <c r="M14" s="331"/>
      <c r="N14" s="331"/>
      <c r="O14" s="312"/>
      <c r="P14" s="312"/>
      <c r="Q14" s="312"/>
      <c r="R14" s="311"/>
      <c r="S14" s="311"/>
      <c r="T14" s="311"/>
      <c r="U14" s="311"/>
    </row>
    <row r="15" spans="1:21" s="69" customFormat="1">
      <c r="A15" s="451"/>
      <c r="B15" s="451"/>
      <c r="C15" s="451"/>
      <c r="D15" s="451"/>
      <c r="E15" s="451"/>
      <c r="F15" s="303"/>
      <c r="G15" s="298"/>
      <c r="H15" s="304"/>
      <c r="I15" s="286"/>
      <c r="J15" s="281"/>
      <c r="K15" s="299"/>
      <c r="L15" s="299"/>
      <c r="M15" s="312"/>
      <c r="N15" s="312"/>
      <c r="O15" s="312"/>
      <c r="P15" s="312"/>
      <c r="Q15" s="312"/>
      <c r="R15" s="314"/>
      <c r="S15" s="314"/>
      <c r="T15" s="314"/>
      <c r="U15" s="314"/>
    </row>
    <row r="16" spans="1:21" s="69" customFormat="1">
      <c r="A16" s="305"/>
      <c r="B16" s="305"/>
      <c r="C16" s="305"/>
      <c r="D16" s="305"/>
      <c r="E16" s="305"/>
      <c r="F16" s="306" t="s">
        <v>153</v>
      </c>
      <c r="G16" s="305"/>
      <c r="H16" s="307"/>
      <c r="I16" s="308"/>
      <c r="J16" s="284"/>
      <c r="K16" s="309"/>
      <c r="L16" s="309"/>
      <c r="M16" s="315">
        <f>M9</f>
        <v>0</v>
      </c>
      <c r="N16" s="315">
        <f>+N9</f>
        <v>288161.01</v>
      </c>
      <c r="O16" s="315">
        <f>+O9</f>
        <v>0</v>
      </c>
      <c r="P16" s="315">
        <f>+P9</f>
        <v>0</v>
      </c>
      <c r="Q16" s="315">
        <f>+Q9</f>
        <v>0</v>
      </c>
      <c r="R16" s="317"/>
      <c r="S16" s="317"/>
      <c r="T16" s="317"/>
      <c r="U16" s="317"/>
    </row>
    <row r="17" spans="1:23" s="69" customFormat="1">
      <c r="M17" s="68"/>
      <c r="N17" s="68"/>
      <c r="O17" s="68"/>
      <c r="P17" s="68"/>
    </row>
    <row r="20" spans="1:23">
      <c r="M20" s="67"/>
      <c r="N20" s="67"/>
      <c r="O20" s="67"/>
    </row>
    <row r="21" spans="1:23">
      <c r="M21" s="67"/>
      <c r="N21" s="67"/>
      <c r="O21" s="67"/>
    </row>
    <row r="22" spans="1:23">
      <c r="M22" s="67"/>
      <c r="N22" s="67"/>
      <c r="O22" s="67"/>
    </row>
    <row r="23" spans="1:23" ht="13.5" customHeight="1">
      <c r="M23" s="67"/>
      <c r="N23" s="67"/>
      <c r="O23" s="67"/>
    </row>
    <row r="24" spans="1:23" ht="13.5" customHeight="1">
      <c r="M24" s="67"/>
      <c r="N24" s="67"/>
      <c r="O24" s="67"/>
    </row>
    <row r="25" spans="1:23" ht="13.5" customHeight="1">
      <c r="M25" s="67"/>
      <c r="N25" s="67"/>
      <c r="O25" s="67"/>
    </row>
    <row r="26" spans="1:23" ht="13.5" customHeight="1">
      <c r="M26" s="67"/>
      <c r="N26" s="67"/>
      <c r="O26" s="67"/>
    </row>
    <row r="27" spans="1:23" ht="14.25" customHeight="1">
      <c r="M27" s="67"/>
      <c r="N27" s="67"/>
      <c r="O27" s="67"/>
    </row>
    <row r="28" spans="1:23">
      <c r="M28" s="67"/>
      <c r="N28" s="67"/>
      <c r="O28" s="67"/>
    </row>
    <row r="29" spans="1:23">
      <c r="M29" s="67"/>
      <c r="N29" s="67"/>
      <c r="O29" s="67"/>
    </row>
    <row r="30" spans="1:23" s="68" customFormat="1">
      <c r="A30" s="67"/>
      <c r="B30" s="67"/>
      <c r="C30" s="67"/>
      <c r="D30" s="67"/>
      <c r="E30" s="67"/>
      <c r="F30" s="67"/>
      <c r="G30" s="67"/>
      <c r="H30" s="67"/>
      <c r="I30" s="67"/>
      <c r="J30" s="67"/>
      <c r="K30" s="67"/>
      <c r="L30" s="67"/>
      <c r="M30" s="67"/>
      <c r="N30" s="67"/>
      <c r="O30" s="67"/>
      <c r="Q30" s="69"/>
      <c r="R30" s="67"/>
      <c r="S30" s="67"/>
      <c r="T30" s="67"/>
      <c r="U30" s="67"/>
      <c r="V30" s="67"/>
      <c r="W30" s="67"/>
    </row>
    <row r="31" spans="1:23" s="68" customFormat="1">
      <c r="A31" s="67"/>
      <c r="B31" s="67"/>
      <c r="C31" s="67"/>
      <c r="D31" s="67"/>
      <c r="E31" s="67"/>
      <c r="F31" s="67"/>
      <c r="G31" s="67"/>
      <c r="H31" s="67"/>
      <c r="I31" s="67"/>
      <c r="J31" s="67"/>
      <c r="K31" s="67"/>
      <c r="L31" s="67"/>
      <c r="M31" s="67"/>
      <c r="N31" s="67"/>
      <c r="O31" s="67"/>
      <c r="Q31" s="69"/>
      <c r="R31" s="67"/>
      <c r="S31" s="67"/>
      <c r="T31" s="67"/>
      <c r="U31" s="67"/>
      <c r="V31" s="67"/>
      <c r="W31" s="67"/>
    </row>
    <row r="32" spans="1:23" s="68" customFormat="1">
      <c r="A32" s="67"/>
      <c r="B32" s="67"/>
      <c r="C32" s="67"/>
      <c r="D32" s="67"/>
      <c r="E32" s="67"/>
      <c r="F32" s="67"/>
      <c r="G32" s="67"/>
      <c r="H32" s="67"/>
      <c r="I32" s="67"/>
      <c r="J32" s="67"/>
      <c r="K32" s="67"/>
      <c r="L32" s="67"/>
      <c r="M32" s="67"/>
      <c r="N32" s="67"/>
      <c r="O32" s="67"/>
      <c r="Q32" s="69"/>
      <c r="R32" s="67"/>
      <c r="S32" s="67"/>
      <c r="T32" s="67"/>
      <c r="U32" s="67"/>
      <c r="V32" s="67"/>
      <c r="W32" s="67"/>
    </row>
  </sheetData>
  <autoFilter ref="R8:U14"/>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24"/>
  <sheetViews>
    <sheetView showGridLines="0" view="pageLayout" zoomScale="70" zoomScaleNormal="115" zoomScaleSheetLayoutView="70" zoomScalePageLayoutView="70"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35" style="67" bestFit="1" customWidth="1"/>
    <col min="7" max="7" width="10.85546875" style="67" bestFit="1" customWidth="1"/>
    <col min="8" max="8" width="9" style="67" bestFit="1" customWidth="1"/>
    <col min="9" max="9" width="11" style="67" bestFit="1" customWidth="1"/>
    <col min="10" max="10" width="10" style="67" bestFit="1" customWidth="1"/>
    <col min="11" max="12" width="8" style="67" bestFit="1" customWidth="1"/>
    <col min="13" max="13" width="13.28515625"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25.15" customHeight="1">
      <c r="A2" s="656" t="s">
        <v>681</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3"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24">
      <c r="A9" s="361">
        <v>4</v>
      </c>
      <c r="B9" s="361"/>
      <c r="C9" s="361"/>
      <c r="D9" s="361"/>
      <c r="E9" s="361"/>
      <c r="F9" s="465" t="s">
        <v>132</v>
      </c>
      <c r="G9" s="364"/>
      <c r="H9" s="353"/>
      <c r="I9" s="353"/>
      <c r="J9" s="353"/>
      <c r="K9" s="369"/>
      <c r="L9" s="377"/>
      <c r="M9" s="374">
        <f>M10</f>
        <v>20234493</v>
      </c>
      <c r="N9" s="374">
        <f>N10</f>
        <v>20234493</v>
      </c>
      <c r="O9" s="374">
        <f>O10</f>
        <v>0</v>
      </c>
      <c r="P9" s="374">
        <f>P10</f>
        <v>0</v>
      </c>
      <c r="Q9" s="374">
        <f>Q10</f>
        <v>0</v>
      </c>
      <c r="R9" s="373"/>
      <c r="S9" s="373"/>
      <c r="T9" s="373"/>
      <c r="U9" s="373"/>
    </row>
    <row r="10" spans="1:21" s="69" customFormat="1">
      <c r="A10" s="361"/>
      <c r="B10" s="361">
        <v>2</v>
      </c>
      <c r="C10" s="361"/>
      <c r="D10" s="361"/>
      <c r="E10" s="361"/>
      <c r="F10" s="465" t="s">
        <v>101</v>
      </c>
      <c r="G10" s="378"/>
      <c r="H10" s="353"/>
      <c r="I10" s="353"/>
      <c r="J10" s="353"/>
      <c r="K10" s="369"/>
      <c r="L10" s="377"/>
      <c r="M10" s="375">
        <f>+M11+M14</f>
        <v>20234493</v>
      </c>
      <c r="N10" s="375">
        <f>+N11+N14</f>
        <v>20234493</v>
      </c>
      <c r="O10" s="375">
        <f>+O11+O14</f>
        <v>0</v>
      </c>
      <c r="P10" s="375">
        <f>+P11+P14</f>
        <v>0</v>
      </c>
      <c r="Q10" s="375">
        <f>+Q11+Q14</f>
        <v>0</v>
      </c>
      <c r="R10" s="373"/>
      <c r="S10" s="373"/>
      <c r="T10" s="373"/>
      <c r="U10" s="373"/>
    </row>
    <row r="11" spans="1:21" s="69" customFormat="1">
      <c r="A11" s="361"/>
      <c r="B11" s="361"/>
      <c r="C11" s="361">
        <v>1</v>
      </c>
      <c r="D11" s="361"/>
      <c r="E11" s="361"/>
      <c r="F11" s="465" t="s">
        <v>133</v>
      </c>
      <c r="G11" s="378"/>
      <c r="H11" s="353"/>
      <c r="I11" s="353"/>
      <c r="J11" s="353"/>
      <c r="K11" s="369"/>
      <c r="L11" s="377"/>
      <c r="M11" s="375">
        <f>+M12</f>
        <v>10223974</v>
      </c>
      <c r="N11" s="375">
        <f>+N12</f>
        <v>10223974</v>
      </c>
      <c r="O11" s="375">
        <f>+O12</f>
        <v>0</v>
      </c>
      <c r="P11" s="375">
        <f>+P12</f>
        <v>0</v>
      </c>
      <c r="Q11" s="375">
        <f>+Q12</f>
        <v>0</v>
      </c>
      <c r="R11" s="373"/>
      <c r="S11" s="373"/>
      <c r="T11" s="373"/>
      <c r="U11" s="373"/>
    </row>
    <row r="12" spans="1:21" s="80" customFormat="1" ht="24">
      <c r="A12" s="282"/>
      <c r="B12" s="282"/>
      <c r="C12" s="282"/>
      <c r="D12" s="282">
        <v>3</v>
      </c>
      <c r="E12" s="282"/>
      <c r="F12" s="463" t="s">
        <v>136</v>
      </c>
      <c r="G12" s="353"/>
      <c r="H12" s="353"/>
      <c r="I12" s="353"/>
      <c r="J12" s="353" t="s">
        <v>98</v>
      </c>
      <c r="K12" s="367"/>
      <c r="L12" s="560"/>
      <c r="M12" s="561">
        <f>M13</f>
        <v>10223974</v>
      </c>
      <c r="N12" s="561">
        <f>N13</f>
        <v>10223974</v>
      </c>
      <c r="O12" s="561">
        <f>O13</f>
        <v>0</v>
      </c>
      <c r="P12" s="561">
        <f>P13</f>
        <v>0</v>
      </c>
      <c r="Q12" s="561">
        <f>Q13</f>
        <v>0</v>
      </c>
      <c r="R12" s="562"/>
      <c r="S12" s="562"/>
      <c r="T12" s="562"/>
      <c r="U12" s="562"/>
    </row>
    <row r="13" spans="1:21" s="80" customFormat="1" ht="36">
      <c r="A13" s="282"/>
      <c r="B13" s="282"/>
      <c r="C13" s="282"/>
      <c r="D13" s="282"/>
      <c r="E13" s="282">
        <v>206</v>
      </c>
      <c r="F13" s="463" t="s">
        <v>57</v>
      </c>
      <c r="G13" s="281" t="s">
        <v>137</v>
      </c>
      <c r="H13" s="379">
        <v>4</v>
      </c>
      <c r="I13" s="379">
        <v>3</v>
      </c>
      <c r="J13" s="379">
        <v>0</v>
      </c>
      <c r="K13" s="563">
        <f>J13/H13*100</f>
        <v>0</v>
      </c>
      <c r="L13" s="563">
        <f>J13/I13*100</f>
        <v>0</v>
      </c>
      <c r="M13" s="564">
        <v>10223974</v>
      </c>
      <c r="N13" s="564">
        <v>10223974</v>
      </c>
      <c r="O13" s="561">
        <v>0</v>
      </c>
      <c r="P13" s="561">
        <v>0</v>
      </c>
      <c r="Q13" s="561">
        <v>0</v>
      </c>
      <c r="R13" s="561">
        <f>O13/M13*100</f>
        <v>0</v>
      </c>
      <c r="S13" s="561">
        <f>O13/N13*100</f>
        <v>0</v>
      </c>
      <c r="T13" s="561">
        <f>P13/M13*100</f>
        <v>0</v>
      </c>
      <c r="U13" s="561">
        <f>P13/N13*100</f>
        <v>0</v>
      </c>
    </row>
    <row r="14" spans="1:21" s="80" customFormat="1" ht="15.75" customHeight="1">
      <c r="A14" s="282"/>
      <c r="B14" s="282"/>
      <c r="C14" s="282">
        <v>2</v>
      </c>
      <c r="D14" s="282"/>
      <c r="E14" s="282"/>
      <c r="F14" s="463" t="s">
        <v>102</v>
      </c>
      <c r="G14" s="281"/>
      <c r="H14" s="379"/>
      <c r="I14" s="379"/>
      <c r="J14" s="379"/>
      <c r="K14" s="565"/>
      <c r="L14" s="563"/>
      <c r="M14" s="561">
        <f>+M15</f>
        <v>10010519</v>
      </c>
      <c r="N14" s="561">
        <f>+N15</f>
        <v>10010519</v>
      </c>
      <c r="O14" s="561">
        <f>+O15</f>
        <v>0</v>
      </c>
      <c r="P14" s="561">
        <f>+P15</f>
        <v>0</v>
      </c>
      <c r="Q14" s="561">
        <f>+Q15</f>
        <v>0</v>
      </c>
      <c r="R14" s="561"/>
      <c r="S14" s="561"/>
      <c r="T14" s="561"/>
      <c r="U14" s="561"/>
    </row>
    <row r="15" spans="1:21" s="80" customFormat="1">
      <c r="A15" s="282"/>
      <c r="B15" s="282"/>
      <c r="C15" s="282"/>
      <c r="D15" s="282">
        <v>3</v>
      </c>
      <c r="E15" s="282"/>
      <c r="F15" s="463" t="s">
        <v>143</v>
      </c>
      <c r="G15" s="281"/>
      <c r="H15" s="379"/>
      <c r="I15" s="379"/>
      <c r="J15" s="379"/>
      <c r="K15" s="565"/>
      <c r="L15" s="563"/>
      <c r="M15" s="561">
        <f>M16</f>
        <v>10010519</v>
      </c>
      <c r="N15" s="561">
        <f>N16</f>
        <v>10010519</v>
      </c>
      <c r="O15" s="561">
        <f>O16</f>
        <v>0</v>
      </c>
      <c r="P15" s="561">
        <f>P16</f>
        <v>0</v>
      </c>
      <c r="Q15" s="561">
        <f>Q16</f>
        <v>0</v>
      </c>
      <c r="R15" s="561"/>
      <c r="S15" s="561"/>
      <c r="T15" s="561"/>
      <c r="U15" s="561"/>
    </row>
    <row r="16" spans="1:21" s="80" customFormat="1" ht="36">
      <c r="A16" s="282"/>
      <c r="B16" s="282"/>
      <c r="C16" s="282"/>
      <c r="D16" s="282"/>
      <c r="E16" s="282">
        <v>222</v>
      </c>
      <c r="F16" s="463" t="s">
        <v>68</v>
      </c>
      <c r="G16" s="281" t="s">
        <v>63</v>
      </c>
      <c r="H16" s="379">
        <v>4705</v>
      </c>
      <c r="I16" s="379">
        <v>3528.75</v>
      </c>
      <c r="J16" s="379">
        <v>0</v>
      </c>
      <c r="K16" s="563">
        <f>J16/H16*100</f>
        <v>0</v>
      </c>
      <c r="L16" s="563" t="e">
        <f>K16/J16*100</f>
        <v>#DIV/0!</v>
      </c>
      <c r="M16" s="564">
        <v>10010519</v>
      </c>
      <c r="N16" s="564">
        <v>10010519</v>
      </c>
      <c r="O16" s="561">
        <v>0</v>
      </c>
      <c r="P16" s="561">
        <v>0</v>
      </c>
      <c r="Q16" s="561">
        <v>0</v>
      </c>
      <c r="R16" s="561">
        <f>O16/M16*100</f>
        <v>0</v>
      </c>
      <c r="S16" s="561">
        <f>O16/N16*100</f>
        <v>0</v>
      </c>
      <c r="T16" s="561">
        <f>P16/M16*100</f>
        <v>0</v>
      </c>
      <c r="U16" s="561">
        <f>P16/N16*100</f>
        <v>0</v>
      </c>
    </row>
    <row r="17" spans="1:21" s="80" customFormat="1">
      <c r="A17" s="366"/>
      <c r="B17" s="366"/>
      <c r="C17" s="366"/>
      <c r="D17" s="366"/>
      <c r="E17" s="366"/>
      <c r="F17" s="474"/>
      <c r="G17" s="366"/>
      <c r="H17" s="368"/>
      <c r="I17" s="367"/>
      <c r="J17" s="372"/>
      <c r="K17" s="367"/>
      <c r="L17" s="367"/>
      <c r="M17" s="561"/>
      <c r="N17" s="561"/>
      <c r="O17" s="561"/>
      <c r="P17" s="561"/>
      <c r="Q17" s="564"/>
      <c r="R17" s="367"/>
      <c r="S17" s="367"/>
      <c r="T17" s="367"/>
      <c r="U17" s="367"/>
    </row>
    <row r="18" spans="1:21" s="80" customFormat="1">
      <c r="A18" s="558"/>
      <c r="B18" s="558"/>
      <c r="C18" s="558"/>
      <c r="D18" s="558"/>
      <c r="E18" s="558"/>
      <c r="F18" s="456" t="s">
        <v>153</v>
      </c>
      <c r="G18" s="558"/>
      <c r="H18" s="370"/>
      <c r="I18" s="371"/>
      <c r="J18" s="376"/>
      <c r="K18" s="371"/>
      <c r="L18" s="371"/>
      <c r="M18" s="566">
        <f>+M9</f>
        <v>20234493</v>
      </c>
      <c r="N18" s="566">
        <f>+N9</f>
        <v>20234493</v>
      </c>
      <c r="O18" s="566">
        <f>+O9</f>
        <v>0</v>
      </c>
      <c r="P18" s="566">
        <f>+P9</f>
        <v>0</v>
      </c>
      <c r="Q18" s="566">
        <f>+Q9</f>
        <v>0</v>
      </c>
      <c r="R18" s="371"/>
      <c r="S18" s="371"/>
      <c r="T18" s="371"/>
      <c r="U18" s="371"/>
    </row>
    <row r="20" spans="1:21" ht="13.5" customHeight="1">
      <c r="F20" s="68"/>
      <c r="G20" s="68"/>
      <c r="H20" s="68"/>
      <c r="I20" s="68"/>
      <c r="J20" s="68"/>
      <c r="K20" s="68"/>
      <c r="L20" s="68"/>
    </row>
    <row r="21" spans="1:21" ht="13.5" customHeight="1">
      <c r="F21" s="68"/>
      <c r="G21" s="68"/>
      <c r="H21" s="68"/>
      <c r="I21" s="68"/>
      <c r="J21" s="68"/>
      <c r="K21" s="68"/>
      <c r="L21" s="68"/>
    </row>
    <row r="22" spans="1:21" ht="13.5" customHeight="1">
      <c r="F22" s="68"/>
      <c r="G22" s="68"/>
      <c r="H22" s="68"/>
      <c r="I22" s="68"/>
      <c r="J22" s="68"/>
      <c r="K22" s="68"/>
      <c r="L22" s="68"/>
    </row>
    <row r="23" spans="1:21" ht="13.5" customHeight="1">
      <c r="F23" s="68"/>
      <c r="G23" s="68"/>
      <c r="H23" s="68"/>
      <c r="I23" s="68"/>
      <c r="J23" s="68"/>
      <c r="K23" s="68"/>
      <c r="L23" s="68"/>
    </row>
    <row r="24" spans="1:21" ht="14.25" customHeight="1">
      <c r="F24" s="68"/>
      <c r="G24" s="68"/>
      <c r="H24" s="68"/>
      <c r="I24" s="68"/>
      <c r="J24" s="68"/>
      <c r="K24" s="68"/>
      <c r="L24" s="68"/>
    </row>
  </sheetData>
  <autoFilter ref="R8:U16"/>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 xml:space="preserve">&amp;C&amp;G
</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32"/>
  <sheetViews>
    <sheetView showGridLines="0" view="pageLayout" zoomScale="70" zoomScaleNormal="100" zoomScaleSheetLayoutView="70" zoomScalePageLayoutView="70" workbookViewId="0">
      <selection activeCell="B28" sqref="B28:B29"/>
    </sheetView>
  </sheetViews>
  <sheetFormatPr baseColWidth="10" defaultRowHeight="13.5"/>
  <cols>
    <col min="1" max="1" width="3.85546875" style="67" customWidth="1"/>
    <col min="2" max="4" width="3.140625" style="67" customWidth="1"/>
    <col min="5" max="5" width="4" style="67" bestFit="1" customWidth="1"/>
    <col min="6" max="6" width="30.42578125" style="67" customWidth="1"/>
    <col min="7" max="7" width="7" style="67" bestFit="1" customWidth="1"/>
    <col min="8" max="8" width="10.140625" style="67" bestFit="1" customWidth="1"/>
    <col min="9" max="9" width="11" style="67" bestFit="1" customWidth="1"/>
    <col min="10" max="10" width="10" style="67" bestFit="1" customWidth="1"/>
    <col min="11" max="12" width="8" style="67" bestFit="1" customWidth="1"/>
    <col min="13" max="13" width="9" style="68" bestFit="1" customWidth="1"/>
    <col min="14" max="14" width="11" style="68" bestFit="1"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0" customHeight="1">
      <c r="A2" s="656" t="s">
        <v>730</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6">
      <c r="A9" s="451">
        <v>4</v>
      </c>
      <c r="B9" s="451"/>
      <c r="C9" s="451"/>
      <c r="D9" s="451"/>
      <c r="E9" s="451"/>
      <c r="F9" s="465" t="s">
        <v>132</v>
      </c>
      <c r="G9" s="298"/>
      <c r="H9" s="281"/>
      <c r="I9" s="281"/>
      <c r="J9" s="281"/>
      <c r="K9" s="299"/>
      <c r="L9" s="295"/>
      <c r="M9" s="310">
        <f>M11</f>
        <v>0</v>
      </c>
      <c r="N9" s="310">
        <f>N11</f>
        <v>95537</v>
      </c>
      <c r="O9" s="310">
        <f>O11</f>
        <v>0</v>
      </c>
      <c r="P9" s="310">
        <f>P11</f>
        <v>0</v>
      </c>
      <c r="Q9" s="310">
        <f>Q11</f>
        <v>0</v>
      </c>
      <c r="R9" s="311"/>
      <c r="S9" s="311"/>
      <c r="T9" s="311"/>
      <c r="U9" s="311"/>
    </row>
    <row r="10" spans="1:21" s="69" customFormat="1">
      <c r="A10" s="451"/>
      <c r="B10" s="451">
        <v>2</v>
      </c>
      <c r="C10" s="451"/>
      <c r="D10" s="451"/>
      <c r="E10" s="451"/>
      <c r="F10" s="466" t="s">
        <v>181</v>
      </c>
      <c r="G10" s="298"/>
      <c r="H10" s="281"/>
      <c r="I10" s="281"/>
      <c r="J10" s="281"/>
      <c r="K10" s="299"/>
      <c r="L10" s="295"/>
      <c r="M10" s="310"/>
      <c r="N10" s="310"/>
      <c r="O10" s="310"/>
      <c r="P10" s="310"/>
      <c r="Q10" s="310"/>
      <c r="R10" s="311"/>
      <c r="S10" s="311"/>
      <c r="T10" s="311"/>
      <c r="U10" s="311"/>
    </row>
    <row r="11" spans="1:21" s="69" customFormat="1">
      <c r="A11" s="451"/>
      <c r="B11" s="451"/>
      <c r="C11" s="83">
        <v>1</v>
      </c>
      <c r="D11" s="83"/>
      <c r="E11" s="231"/>
      <c r="F11" s="463" t="s">
        <v>133</v>
      </c>
      <c r="G11" s="301"/>
      <c r="H11" s="281"/>
      <c r="I11" s="281"/>
      <c r="J11" s="281"/>
      <c r="K11" s="299"/>
      <c r="L11" s="295"/>
      <c r="M11" s="312">
        <f t="shared" ref="M11:Q12" si="0">+M12</f>
        <v>0</v>
      </c>
      <c r="N11" s="312">
        <f t="shared" si="0"/>
        <v>95537</v>
      </c>
      <c r="O11" s="312">
        <f t="shared" si="0"/>
        <v>0</v>
      </c>
      <c r="P11" s="312">
        <f t="shared" si="0"/>
        <v>0</v>
      </c>
      <c r="Q11" s="312">
        <f t="shared" si="0"/>
        <v>0</v>
      </c>
      <c r="R11" s="311"/>
      <c r="S11" s="311"/>
      <c r="T11" s="311"/>
      <c r="U11" s="311"/>
    </row>
    <row r="12" spans="1:21" s="69" customFormat="1" ht="34.5" customHeight="1">
      <c r="A12" s="451"/>
      <c r="B12" s="451"/>
      <c r="C12" s="451"/>
      <c r="D12" s="83">
        <v>3</v>
      </c>
      <c r="E12" s="231"/>
      <c r="F12" s="463" t="s">
        <v>136</v>
      </c>
      <c r="G12" s="301"/>
      <c r="H12" s="281"/>
      <c r="I12" s="281"/>
      <c r="J12" s="281"/>
      <c r="K12" s="299"/>
      <c r="L12" s="295"/>
      <c r="M12" s="312">
        <f t="shared" si="0"/>
        <v>0</v>
      </c>
      <c r="N12" s="312">
        <f t="shared" si="0"/>
        <v>95537</v>
      </c>
      <c r="O12" s="312">
        <f t="shared" si="0"/>
        <v>0</v>
      </c>
      <c r="P12" s="312">
        <f t="shared" si="0"/>
        <v>0</v>
      </c>
      <c r="Q12" s="312">
        <f t="shared" si="0"/>
        <v>0</v>
      </c>
      <c r="R12" s="311"/>
      <c r="S12" s="311"/>
      <c r="T12" s="311"/>
      <c r="U12" s="311"/>
    </row>
    <row r="13" spans="1:21" s="80" customFormat="1" ht="36">
      <c r="A13" s="83"/>
      <c r="B13" s="83"/>
      <c r="C13" s="83"/>
      <c r="D13" s="83"/>
      <c r="E13" s="231">
        <v>206</v>
      </c>
      <c r="F13" s="463" t="s">
        <v>57</v>
      </c>
      <c r="G13" s="281" t="s">
        <v>59</v>
      </c>
      <c r="H13" s="544">
        <v>0</v>
      </c>
      <c r="I13" s="544">
        <v>0</v>
      </c>
      <c r="J13" s="544">
        <v>0</v>
      </c>
      <c r="K13" s="296">
        <f>IFERROR(J13/H13*100,0)</f>
        <v>0</v>
      </c>
      <c r="L13" s="296">
        <f>IFERROR(J13/I13*100,0)</f>
        <v>0</v>
      </c>
      <c r="M13" s="313">
        <v>0</v>
      </c>
      <c r="N13" s="543">
        <v>95537</v>
      </c>
      <c r="O13" s="313">
        <v>0</v>
      </c>
      <c r="P13" s="313">
        <v>0</v>
      </c>
      <c r="Q13" s="313">
        <v>0</v>
      </c>
      <c r="R13" s="302">
        <f>IFERROR(O13/M13*100,0)</f>
        <v>0</v>
      </c>
      <c r="S13" s="302">
        <f>O13/N13*100</f>
        <v>0</v>
      </c>
      <c r="T13" s="302">
        <f>IFERROR(P13/M13*100,0)</f>
        <v>0</v>
      </c>
      <c r="U13" s="302">
        <f>P13/N13*100</f>
        <v>0</v>
      </c>
    </row>
    <row r="14" spans="1:21" s="69" customFormat="1">
      <c r="A14" s="451"/>
      <c r="B14" s="451"/>
      <c r="C14" s="451"/>
      <c r="D14" s="451"/>
      <c r="E14" s="451"/>
      <c r="F14" s="332"/>
      <c r="G14" s="301"/>
      <c r="H14" s="281"/>
      <c r="I14" s="281"/>
      <c r="J14" s="281"/>
      <c r="K14" s="295"/>
      <c r="L14" s="295"/>
      <c r="M14" s="331"/>
      <c r="N14" s="331"/>
      <c r="O14" s="312"/>
      <c r="P14" s="312"/>
      <c r="Q14" s="312"/>
      <c r="R14" s="311"/>
      <c r="S14" s="311"/>
      <c r="T14" s="311"/>
      <c r="U14" s="311"/>
    </row>
    <row r="15" spans="1:21" s="69" customFormat="1">
      <c r="A15" s="451"/>
      <c r="B15" s="451"/>
      <c r="C15" s="451"/>
      <c r="D15" s="451"/>
      <c r="E15" s="451"/>
      <c r="F15" s="303"/>
      <c r="G15" s="298"/>
      <c r="H15" s="304"/>
      <c r="I15" s="286"/>
      <c r="J15" s="281"/>
      <c r="K15" s="299"/>
      <c r="L15" s="299"/>
      <c r="M15" s="312"/>
      <c r="N15" s="312"/>
      <c r="O15" s="312"/>
      <c r="P15" s="312"/>
      <c r="Q15" s="312"/>
      <c r="R15" s="314"/>
      <c r="S15" s="314"/>
      <c r="T15" s="314"/>
      <c r="U15" s="314"/>
    </row>
    <row r="16" spans="1:21" s="69" customFormat="1">
      <c r="A16" s="305"/>
      <c r="B16" s="305"/>
      <c r="C16" s="305"/>
      <c r="D16" s="305"/>
      <c r="E16" s="305"/>
      <c r="F16" s="306" t="s">
        <v>153</v>
      </c>
      <c r="G16" s="305"/>
      <c r="H16" s="307"/>
      <c r="I16" s="308"/>
      <c r="J16" s="284"/>
      <c r="K16" s="309"/>
      <c r="L16" s="309"/>
      <c r="M16" s="315">
        <f>M9</f>
        <v>0</v>
      </c>
      <c r="N16" s="315">
        <f>+N9</f>
        <v>95537</v>
      </c>
      <c r="O16" s="315">
        <f>+O9</f>
        <v>0</v>
      </c>
      <c r="P16" s="315">
        <f>+P9</f>
        <v>0</v>
      </c>
      <c r="Q16" s="315">
        <f>+Q9</f>
        <v>0</v>
      </c>
      <c r="R16" s="317"/>
      <c r="S16" s="317"/>
      <c r="T16" s="317"/>
      <c r="U16" s="317"/>
    </row>
    <row r="17" spans="1:23" s="69" customFormat="1">
      <c r="M17" s="68"/>
      <c r="N17" s="68"/>
      <c r="O17" s="68"/>
      <c r="P17" s="68"/>
    </row>
    <row r="20" spans="1:23">
      <c r="M20" s="67"/>
      <c r="N20" s="67"/>
      <c r="O20" s="67"/>
    </row>
    <row r="21" spans="1:23">
      <c r="M21" s="67"/>
      <c r="N21" s="67"/>
      <c r="O21" s="67"/>
    </row>
    <row r="22" spans="1:23">
      <c r="M22" s="67"/>
      <c r="N22" s="67"/>
      <c r="O22" s="67"/>
    </row>
    <row r="23" spans="1:23" ht="13.5" customHeight="1">
      <c r="M23" s="67"/>
      <c r="N23" s="67"/>
      <c r="O23" s="67"/>
    </row>
    <row r="24" spans="1:23" ht="13.5" customHeight="1">
      <c r="M24" s="67"/>
      <c r="N24" s="67"/>
      <c r="O24" s="67"/>
    </row>
    <row r="25" spans="1:23" ht="13.5" customHeight="1">
      <c r="M25" s="67"/>
      <c r="N25" s="67"/>
      <c r="O25" s="67"/>
    </row>
    <row r="26" spans="1:23" ht="13.5" customHeight="1">
      <c r="M26" s="67"/>
      <c r="N26" s="67"/>
      <c r="O26" s="67"/>
    </row>
    <row r="27" spans="1:23" ht="14.25" customHeight="1">
      <c r="M27" s="67"/>
      <c r="N27" s="67"/>
      <c r="O27" s="67"/>
    </row>
    <row r="28" spans="1:23">
      <c r="M28" s="67"/>
      <c r="N28" s="67"/>
      <c r="O28" s="67"/>
    </row>
    <row r="29" spans="1:23">
      <c r="M29" s="67"/>
      <c r="N29" s="67"/>
      <c r="O29" s="67"/>
    </row>
    <row r="30" spans="1:23" s="68" customFormat="1">
      <c r="A30" s="67"/>
      <c r="B30" s="67"/>
      <c r="C30" s="67"/>
      <c r="D30" s="67"/>
      <c r="E30" s="67"/>
      <c r="F30" s="67"/>
      <c r="G30" s="67"/>
      <c r="H30" s="67"/>
      <c r="I30" s="67"/>
      <c r="J30" s="67"/>
      <c r="K30" s="67"/>
      <c r="L30" s="67"/>
      <c r="M30" s="67"/>
      <c r="N30" s="67"/>
      <c r="O30" s="67"/>
      <c r="Q30" s="69"/>
      <c r="R30" s="67"/>
      <c r="S30" s="67"/>
      <c r="T30" s="67"/>
      <c r="U30" s="67"/>
      <c r="V30" s="67"/>
      <c r="W30" s="67"/>
    </row>
    <row r="31" spans="1:23" s="68" customFormat="1">
      <c r="A31" s="67"/>
      <c r="B31" s="67"/>
      <c r="C31" s="67"/>
      <c r="D31" s="67"/>
      <c r="E31" s="67"/>
      <c r="F31" s="67"/>
      <c r="G31" s="67"/>
      <c r="H31" s="67"/>
      <c r="I31" s="67"/>
      <c r="J31" s="67"/>
      <c r="K31" s="67"/>
      <c r="L31" s="67"/>
      <c r="M31" s="67"/>
      <c r="N31" s="67"/>
      <c r="O31" s="67"/>
      <c r="Q31" s="69"/>
      <c r="R31" s="67"/>
      <c r="S31" s="67"/>
      <c r="T31" s="67"/>
      <c r="U31" s="67"/>
      <c r="V31" s="67"/>
      <c r="W31" s="67"/>
    </row>
    <row r="32" spans="1:23" s="68" customFormat="1">
      <c r="A32" s="67"/>
      <c r="B32" s="67"/>
      <c r="C32" s="67"/>
      <c r="D32" s="67"/>
      <c r="E32" s="67"/>
      <c r="F32" s="67"/>
      <c r="G32" s="67"/>
      <c r="H32" s="67"/>
      <c r="I32" s="67"/>
      <c r="J32" s="67"/>
      <c r="K32" s="67"/>
      <c r="L32" s="67"/>
      <c r="M32" s="67"/>
      <c r="N32" s="67"/>
      <c r="O32" s="67"/>
      <c r="Q32" s="69"/>
      <c r="R32" s="67"/>
      <c r="S32" s="67"/>
      <c r="T32" s="67"/>
      <c r="U32" s="67"/>
      <c r="V32" s="67"/>
      <c r="W32" s="67"/>
    </row>
  </sheetData>
  <autoFilter ref="R8:U14"/>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70" zoomScaleNormal="100" zoomScaleSheetLayoutView="100" zoomScalePage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0.100000000000001" customHeight="1">
      <c r="A5" s="679" t="s">
        <v>652</v>
      </c>
      <c r="B5" s="680"/>
      <c r="C5" s="68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85"/>
    </row>
    <row r="8" spans="1:20" s="18" customFormat="1" ht="15" customHeight="1">
      <c r="A8" s="676"/>
      <c r="B8" s="677"/>
      <c r="C8" s="678"/>
    </row>
    <row r="9" spans="1:20" s="18" customFormat="1" ht="15" customHeight="1">
      <c r="A9" s="685" t="s">
        <v>753</v>
      </c>
      <c r="B9" s="686"/>
      <c r="C9" s="687"/>
    </row>
    <row r="10" spans="1:20" s="18" customFormat="1" ht="15" customHeight="1">
      <c r="A10" s="676"/>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33"/>
  <sheetViews>
    <sheetView showGridLines="0" view="pageLayout" topLeftCell="A13" zoomScale="70" zoomScaleNormal="100" zoomScalePageLayoutView="70" workbookViewId="0">
      <selection activeCell="B28" sqref="B28:B29"/>
    </sheetView>
  </sheetViews>
  <sheetFormatPr baseColWidth="10" defaultRowHeight="13.5"/>
  <cols>
    <col min="1" max="1" width="12.140625" style="1" customWidth="1"/>
    <col min="2" max="2" width="20.5703125" style="44" customWidth="1"/>
    <col min="3" max="5" width="18" style="44" bestFit="1" customWidth="1"/>
    <col min="6" max="6" width="16.85546875" style="44" bestFit="1" customWidth="1"/>
    <col min="7" max="7" width="16.7109375" style="44" bestFit="1" customWidth="1"/>
    <col min="8" max="8" width="6.5703125" style="1" customWidth="1"/>
    <col min="9" max="9" width="65.7109375" style="1" customWidth="1"/>
    <col min="10" max="16384" width="11.42578125" style="1"/>
  </cols>
  <sheetData>
    <row r="1" spans="1:10" ht="35.1" customHeight="1">
      <c r="A1" s="606" t="s">
        <v>20</v>
      </c>
      <c r="B1" s="607"/>
      <c r="C1" s="607"/>
      <c r="D1" s="607"/>
      <c r="E1" s="607"/>
      <c r="F1" s="607"/>
      <c r="G1" s="607"/>
      <c r="H1" s="607"/>
      <c r="I1" s="608"/>
    </row>
    <row r="2" spans="1:10" ht="6.75" customHeight="1"/>
    <row r="3" spans="1:10" ht="17.25" customHeight="1">
      <c r="A3" s="609" t="s">
        <v>72</v>
      </c>
      <c r="B3" s="610"/>
      <c r="C3" s="610"/>
      <c r="D3" s="610"/>
      <c r="E3" s="610"/>
      <c r="F3" s="610"/>
      <c r="G3" s="610"/>
      <c r="H3" s="610"/>
      <c r="I3" s="611"/>
    </row>
    <row r="4" spans="1:10" ht="17.25" customHeight="1">
      <c r="A4" s="609" t="s">
        <v>673</v>
      </c>
      <c r="B4" s="610"/>
      <c r="C4" s="610"/>
      <c r="D4" s="610"/>
      <c r="E4" s="610"/>
      <c r="F4" s="610"/>
      <c r="G4" s="610"/>
      <c r="H4" s="610"/>
      <c r="I4" s="611"/>
    </row>
    <row r="5" spans="1:10" ht="30.75" customHeight="1">
      <c r="A5" s="612" t="s">
        <v>41</v>
      </c>
      <c r="B5" s="614" t="s">
        <v>28</v>
      </c>
      <c r="C5" s="615"/>
      <c r="D5" s="615"/>
      <c r="E5" s="616"/>
      <c r="F5" s="253" t="s">
        <v>26</v>
      </c>
      <c r="G5" s="253"/>
      <c r="H5" s="617" t="s">
        <v>38</v>
      </c>
      <c r="I5" s="618"/>
      <c r="J5" s="2"/>
    </row>
    <row r="6" spans="1:10" ht="28.5" customHeight="1">
      <c r="A6" s="613"/>
      <c r="B6" s="245" t="s">
        <v>37</v>
      </c>
      <c r="C6" s="245" t="s">
        <v>16</v>
      </c>
      <c r="D6" s="245" t="s">
        <v>17</v>
      </c>
      <c r="E6" s="245" t="s">
        <v>31</v>
      </c>
      <c r="F6" s="245" t="s">
        <v>32</v>
      </c>
      <c r="G6" s="245" t="s">
        <v>33</v>
      </c>
      <c r="H6" s="619" t="s">
        <v>19</v>
      </c>
      <c r="I6" s="620"/>
      <c r="J6" s="3"/>
    </row>
    <row r="7" spans="1:10" s="13" customFormat="1" ht="18.75" customHeight="1">
      <c r="A7" s="246" t="s">
        <v>0</v>
      </c>
      <c r="B7" s="247" t="s">
        <v>1</v>
      </c>
      <c r="C7" s="247" t="s">
        <v>2</v>
      </c>
      <c r="D7" s="247" t="s">
        <v>6</v>
      </c>
      <c r="E7" s="247" t="s">
        <v>3</v>
      </c>
      <c r="F7" s="247" t="s">
        <v>4</v>
      </c>
      <c r="G7" s="247" t="s">
        <v>5</v>
      </c>
      <c r="H7" s="621"/>
      <c r="I7" s="621"/>
    </row>
    <row r="8" spans="1:10" s="13" customFormat="1" ht="41.25" customHeight="1">
      <c r="A8" s="248" t="s">
        <v>29</v>
      </c>
      <c r="B8" s="249">
        <f>B9+B11+B13+B15</f>
        <v>338054328.38999993</v>
      </c>
      <c r="C8" s="249">
        <f>C9+C11+C13+C15</f>
        <v>336021170.68000001</v>
      </c>
      <c r="D8" s="249">
        <f>D9+D11+D13+D15</f>
        <v>336021170.68000001</v>
      </c>
      <c r="E8" s="249">
        <f>E9+E11+E13+E15</f>
        <v>336021170.68000001</v>
      </c>
      <c r="F8" s="249">
        <f>C8-B8</f>
        <v>-2033157.7099999189</v>
      </c>
      <c r="G8" s="249">
        <f>D8-C8</f>
        <v>0</v>
      </c>
      <c r="H8" s="621"/>
      <c r="I8" s="621"/>
    </row>
    <row r="9" spans="1:10" s="13" customFormat="1" ht="51" customHeight="1">
      <c r="A9" s="622">
        <v>1000</v>
      </c>
      <c r="B9" s="598">
        <v>270505104.52999997</v>
      </c>
      <c r="C9" s="598">
        <v>269795460.42000002</v>
      </c>
      <c r="D9" s="598">
        <v>269795460.42000002</v>
      </c>
      <c r="E9" s="598">
        <v>269795460.42000002</v>
      </c>
      <c r="F9" s="594">
        <f>C9-B9</f>
        <v>-709644.1099999547</v>
      </c>
      <c r="G9" s="592">
        <f>D9-C9</f>
        <v>0</v>
      </c>
      <c r="H9" s="604" t="s">
        <v>736</v>
      </c>
      <c r="I9" s="605"/>
    </row>
    <row r="10" spans="1:10" s="13" customFormat="1" ht="12">
      <c r="A10" s="623"/>
      <c r="B10" s="599"/>
      <c r="C10" s="599"/>
      <c r="D10" s="599"/>
      <c r="E10" s="599"/>
      <c r="F10" s="595"/>
      <c r="G10" s="593"/>
      <c r="H10" s="604" t="s">
        <v>669</v>
      </c>
      <c r="I10" s="605"/>
    </row>
    <row r="11" spans="1:10" s="13" customFormat="1" ht="12">
      <c r="A11" s="622">
        <v>2000</v>
      </c>
      <c r="B11" s="598">
        <v>17844820.879999999</v>
      </c>
      <c r="C11" s="598">
        <v>17844820.879999999</v>
      </c>
      <c r="D11" s="598">
        <v>17844820.879999999</v>
      </c>
      <c r="E11" s="598">
        <v>17844820.879999999</v>
      </c>
      <c r="F11" s="594">
        <f t="shared" ref="F11:F17" si="0">C11-B11</f>
        <v>0</v>
      </c>
      <c r="G11" s="592">
        <f t="shared" ref="G11:G17" si="1">D11-C11</f>
        <v>0</v>
      </c>
      <c r="H11" s="604" t="s">
        <v>734</v>
      </c>
      <c r="I11" s="605"/>
    </row>
    <row r="12" spans="1:10" s="13" customFormat="1" ht="12">
      <c r="A12" s="623"/>
      <c r="B12" s="599"/>
      <c r="C12" s="599"/>
      <c r="D12" s="599"/>
      <c r="E12" s="599"/>
      <c r="F12" s="595"/>
      <c r="G12" s="593"/>
      <c r="H12" s="604" t="s">
        <v>669</v>
      </c>
      <c r="I12" s="605"/>
    </row>
    <row r="13" spans="1:10" s="13" customFormat="1" ht="12">
      <c r="A13" s="622">
        <v>3000</v>
      </c>
      <c r="B13" s="598">
        <v>35997950.899999999</v>
      </c>
      <c r="C13" s="598">
        <v>35997950.899999999</v>
      </c>
      <c r="D13" s="598">
        <v>35997950.899999999</v>
      </c>
      <c r="E13" s="598">
        <v>35997950.899999999</v>
      </c>
      <c r="F13" s="594">
        <f t="shared" si="0"/>
        <v>0</v>
      </c>
      <c r="G13" s="592">
        <f t="shared" si="1"/>
        <v>0</v>
      </c>
      <c r="H13" s="604" t="s">
        <v>734</v>
      </c>
      <c r="I13" s="605"/>
    </row>
    <row r="14" spans="1:10" s="13" customFormat="1" ht="12">
      <c r="A14" s="623"/>
      <c r="B14" s="599"/>
      <c r="C14" s="599"/>
      <c r="D14" s="599"/>
      <c r="E14" s="599"/>
      <c r="F14" s="595"/>
      <c r="G14" s="593"/>
      <c r="H14" s="604" t="s">
        <v>669</v>
      </c>
      <c r="I14" s="605"/>
    </row>
    <row r="15" spans="1:10" s="13" customFormat="1" ht="48.75" customHeight="1">
      <c r="A15" s="250">
        <v>4000</v>
      </c>
      <c r="B15" s="598">
        <v>13706452.08</v>
      </c>
      <c r="C15" s="598">
        <v>12382938.48</v>
      </c>
      <c r="D15" s="598">
        <v>12382938.48</v>
      </c>
      <c r="E15" s="598">
        <v>12382938.48</v>
      </c>
      <c r="F15" s="594">
        <f t="shared" si="0"/>
        <v>-1323513.5999999996</v>
      </c>
      <c r="G15" s="592">
        <f t="shared" si="1"/>
        <v>0</v>
      </c>
      <c r="H15" s="604" t="s">
        <v>737</v>
      </c>
      <c r="I15" s="605"/>
    </row>
    <row r="16" spans="1:10" s="13" customFormat="1" ht="12.75">
      <c r="A16" s="251"/>
      <c r="B16" s="599"/>
      <c r="C16" s="599"/>
      <c r="D16" s="599"/>
      <c r="E16" s="599"/>
      <c r="F16" s="595"/>
      <c r="G16" s="593"/>
      <c r="H16" s="604" t="s">
        <v>669</v>
      </c>
      <c r="I16" s="605"/>
    </row>
    <row r="17" spans="1:9" s="13" customFormat="1" ht="37.9" customHeight="1">
      <c r="A17" s="248" t="s">
        <v>30</v>
      </c>
      <c r="B17" s="470">
        <f>SUM(B18:B29)</f>
        <v>416685490.58999997</v>
      </c>
      <c r="C17" s="470">
        <f>SUM(C18:C29)</f>
        <v>359865629.50999999</v>
      </c>
      <c r="D17" s="470">
        <f>SUM(D18:D29)</f>
        <v>359865629.50999999</v>
      </c>
      <c r="E17" s="470">
        <f>SUM(E18:E29)</f>
        <v>359865629.50999999</v>
      </c>
      <c r="F17" s="470">
        <f t="shared" si="0"/>
        <v>-56819861.079999983</v>
      </c>
      <c r="G17" s="459">
        <f t="shared" si="1"/>
        <v>0</v>
      </c>
      <c r="H17" s="604"/>
      <c r="I17" s="605"/>
    </row>
    <row r="18" spans="1:9" s="13" customFormat="1" ht="78" customHeight="1">
      <c r="A18" s="602">
        <v>1000</v>
      </c>
      <c r="B18" s="598">
        <v>240733122.18000001</v>
      </c>
      <c r="C18" s="598">
        <v>240689539.03999999</v>
      </c>
      <c r="D18" s="598">
        <v>240689539.03999999</v>
      </c>
      <c r="E18" s="598">
        <v>240689539.03999999</v>
      </c>
      <c r="F18" s="594">
        <f>C18-B18</f>
        <v>-43583.140000015497</v>
      </c>
      <c r="G18" s="592">
        <f>D18-C18</f>
        <v>0</v>
      </c>
      <c r="H18" s="604" t="s">
        <v>735</v>
      </c>
      <c r="I18" s="605"/>
    </row>
    <row r="19" spans="1:9" s="13" customFormat="1" ht="17.25" customHeight="1">
      <c r="A19" s="603"/>
      <c r="B19" s="599"/>
      <c r="C19" s="599"/>
      <c r="D19" s="599"/>
      <c r="E19" s="599"/>
      <c r="F19" s="595"/>
      <c r="G19" s="593"/>
      <c r="H19" s="604" t="s">
        <v>669</v>
      </c>
      <c r="I19" s="605"/>
    </row>
    <row r="20" spans="1:9" s="13" customFormat="1" ht="132" customHeight="1">
      <c r="A20" s="602">
        <v>2000</v>
      </c>
      <c r="B20" s="598">
        <v>20145132.34</v>
      </c>
      <c r="C20" s="598">
        <v>19834025.030000001</v>
      </c>
      <c r="D20" s="598">
        <v>19834025.030000001</v>
      </c>
      <c r="E20" s="598">
        <v>19834025.030000001</v>
      </c>
      <c r="F20" s="594">
        <f>C20-B20</f>
        <v>-311107.30999999866</v>
      </c>
      <c r="G20" s="592">
        <f>D20-C20</f>
        <v>0</v>
      </c>
      <c r="H20" s="604" t="s">
        <v>738</v>
      </c>
      <c r="I20" s="605"/>
    </row>
    <row r="21" spans="1:9" s="13" customFormat="1" ht="21" customHeight="1">
      <c r="A21" s="603"/>
      <c r="B21" s="599"/>
      <c r="C21" s="599"/>
      <c r="D21" s="599"/>
      <c r="E21" s="599"/>
      <c r="F21" s="595"/>
      <c r="G21" s="593"/>
      <c r="H21" s="604" t="s">
        <v>669</v>
      </c>
      <c r="I21" s="605"/>
    </row>
    <row r="22" spans="1:9" s="13" customFormat="1" ht="130.5" customHeight="1">
      <c r="A22" s="602">
        <v>3000</v>
      </c>
      <c r="B22" s="598">
        <v>25442488.559999999</v>
      </c>
      <c r="C22" s="598">
        <v>4282488.5599999996</v>
      </c>
      <c r="D22" s="598">
        <v>4282488.5599999996</v>
      </c>
      <c r="E22" s="598">
        <v>4282488.5599999996</v>
      </c>
      <c r="F22" s="594">
        <f>C22-B22</f>
        <v>-21160000</v>
      </c>
      <c r="G22" s="592">
        <f>D22-C22</f>
        <v>0</v>
      </c>
      <c r="H22" s="604" t="s">
        <v>905</v>
      </c>
      <c r="I22" s="605"/>
    </row>
    <row r="23" spans="1:9" s="13" customFormat="1" ht="18" customHeight="1">
      <c r="A23" s="603"/>
      <c r="B23" s="599"/>
      <c r="C23" s="599"/>
      <c r="D23" s="599"/>
      <c r="E23" s="599"/>
      <c r="F23" s="595"/>
      <c r="G23" s="593"/>
      <c r="H23" s="604" t="s">
        <v>669</v>
      </c>
      <c r="I23" s="605"/>
    </row>
    <row r="24" spans="1:9" s="13" customFormat="1" ht="12">
      <c r="A24" s="596">
        <v>4000</v>
      </c>
      <c r="B24" s="598">
        <v>1663711.17</v>
      </c>
      <c r="C24" s="598">
        <v>1663711.17</v>
      </c>
      <c r="D24" s="598">
        <v>1663711.17</v>
      </c>
      <c r="E24" s="598">
        <v>1663711.17</v>
      </c>
      <c r="F24" s="594">
        <f>C24-B24</f>
        <v>0</v>
      </c>
      <c r="G24" s="592">
        <f>D24-C24</f>
        <v>0</v>
      </c>
      <c r="H24" s="604" t="s">
        <v>734</v>
      </c>
      <c r="I24" s="605"/>
    </row>
    <row r="25" spans="1:9" s="13" customFormat="1" ht="12">
      <c r="A25" s="597"/>
      <c r="B25" s="599"/>
      <c r="C25" s="599"/>
      <c r="D25" s="599"/>
      <c r="E25" s="599"/>
      <c r="F25" s="595"/>
      <c r="G25" s="593"/>
      <c r="H25" s="604" t="s">
        <v>669</v>
      </c>
      <c r="I25" s="605"/>
    </row>
    <row r="26" spans="1:9" s="13" customFormat="1" ht="12">
      <c r="A26" s="596">
        <v>5000</v>
      </c>
      <c r="B26" s="598">
        <v>964283.01</v>
      </c>
      <c r="C26" s="598">
        <v>964283.01</v>
      </c>
      <c r="D26" s="598">
        <v>964283.01</v>
      </c>
      <c r="E26" s="598">
        <v>964283.01</v>
      </c>
      <c r="F26" s="594">
        <f>C26-B26</f>
        <v>0</v>
      </c>
      <c r="G26" s="592">
        <f>D26-C26</f>
        <v>0</v>
      </c>
      <c r="H26" s="604" t="s">
        <v>734</v>
      </c>
      <c r="I26" s="605"/>
    </row>
    <row r="27" spans="1:9" s="13" customFormat="1" ht="12">
      <c r="A27" s="597"/>
      <c r="B27" s="599"/>
      <c r="C27" s="599"/>
      <c r="D27" s="599"/>
      <c r="E27" s="599"/>
      <c r="F27" s="595"/>
      <c r="G27" s="593"/>
      <c r="H27" s="604" t="s">
        <v>669</v>
      </c>
      <c r="I27" s="605"/>
    </row>
    <row r="28" spans="1:9" s="13" customFormat="1" ht="168" customHeight="1">
      <c r="A28" s="596">
        <v>6000</v>
      </c>
      <c r="B28" s="598">
        <v>127736753.33</v>
      </c>
      <c r="C28" s="600">
        <v>92431582.700000003</v>
      </c>
      <c r="D28" s="600">
        <v>92431582.700000003</v>
      </c>
      <c r="E28" s="600">
        <v>92431582.700000003</v>
      </c>
      <c r="F28" s="594">
        <f>C28-B28</f>
        <v>-35305170.629999995</v>
      </c>
      <c r="G28" s="592">
        <f>D28-C28</f>
        <v>0</v>
      </c>
      <c r="H28" s="604" t="s">
        <v>833</v>
      </c>
      <c r="I28" s="605"/>
    </row>
    <row r="29" spans="1:9" s="13" customFormat="1" ht="15.75" customHeight="1">
      <c r="A29" s="597"/>
      <c r="B29" s="599"/>
      <c r="C29" s="601"/>
      <c r="D29" s="601"/>
      <c r="E29" s="601"/>
      <c r="F29" s="595"/>
      <c r="G29" s="593"/>
      <c r="H29" s="604" t="s">
        <v>669</v>
      </c>
      <c r="I29" s="605"/>
    </row>
    <row r="30" spans="1:9" s="13" customFormat="1" ht="28.9" customHeight="1">
      <c r="A30" s="252" t="s">
        <v>34</v>
      </c>
      <c r="B30" s="441">
        <f t="shared" ref="B30:G30" si="2">B8+B17</f>
        <v>754739818.9799999</v>
      </c>
      <c r="C30" s="441">
        <f t="shared" si="2"/>
        <v>695886800.19000006</v>
      </c>
      <c r="D30" s="441">
        <f t="shared" si="2"/>
        <v>695886800.19000006</v>
      </c>
      <c r="E30" s="441">
        <f t="shared" si="2"/>
        <v>695886800.19000006</v>
      </c>
      <c r="F30" s="441">
        <f t="shared" si="2"/>
        <v>-58853018.789999902</v>
      </c>
      <c r="G30" s="460">
        <f t="shared" si="2"/>
        <v>0</v>
      </c>
      <c r="H30" s="254"/>
      <c r="I30" s="255"/>
    </row>
    <row r="31" spans="1:9">
      <c r="A31" s="12"/>
    </row>
    <row r="32" spans="1:9">
      <c r="A32" s="5"/>
      <c r="G32" s="47"/>
      <c r="H32" s="6"/>
      <c r="I32" s="6"/>
    </row>
    <row r="33" spans="1:9">
      <c r="A33" s="7"/>
      <c r="G33" s="48"/>
      <c r="H33" s="8"/>
      <c r="I33" s="8"/>
    </row>
  </sheetData>
  <mergeCells count="98">
    <mergeCell ref="H9:I9"/>
    <mergeCell ref="H11:I11"/>
    <mergeCell ref="H12:I12"/>
    <mergeCell ref="H13:I13"/>
    <mergeCell ref="A1:I1"/>
    <mergeCell ref="A3:I3"/>
    <mergeCell ref="A4:I4"/>
    <mergeCell ref="A5:A6"/>
    <mergeCell ref="B5:E5"/>
    <mergeCell ref="H5:I5"/>
    <mergeCell ref="H6:I6"/>
    <mergeCell ref="H7:I8"/>
    <mergeCell ref="H10:I10"/>
    <mergeCell ref="A9:A10"/>
    <mergeCell ref="A11:A12"/>
    <mergeCell ref="A13:A14"/>
    <mergeCell ref="H14:I14"/>
    <mergeCell ref="H15:I15"/>
    <mergeCell ref="H16:I16"/>
    <mergeCell ref="H18:I18"/>
    <mergeCell ref="H19:I19"/>
    <mergeCell ref="H17:I17"/>
    <mergeCell ref="H27:I27"/>
    <mergeCell ref="H28:I28"/>
    <mergeCell ref="H29:I29"/>
    <mergeCell ref="H20:I20"/>
    <mergeCell ref="H21:I21"/>
    <mergeCell ref="H22:I22"/>
    <mergeCell ref="H23:I23"/>
    <mergeCell ref="H26:I26"/>
    <mergeCell ref="H24:I24"/>
    <mergeCell ref="H25:I25"/>
    <mergeCell ref="B13:B14"/>
    <mergeCell ref="C13:C14"/>
    <mergeCell ref="D13:D14"/>
    <mergeCell ref="E13:E14"/>
    <mergeCell ref="B9:B10"/>
    <mergeCell ref="C9:C10"/>
    <mergeCell ref="D9:D10"/>
    <mergeCell ref="E9:E10"/>
    <mergeCell ref="F9:F10"/>
    <mergeCell ref="G9:G10"/>
    <mergeCell ref="B11:B12"/>
    <mergeCell ref="C11:C12"/>
    <mergeCell ref="D11:D12"/>
    <mergeCell ref="E11:E12"/>
    <mergeCell ref="F11:F12"/>
    <mergeCell ref="G11:G12"/>
    <mergeCell ref="F20:F21"/>
    <mergeCell ref="G20:G21"/>
    <mergeCell ref="F22:F23"/>
    <mergeCell ref="G22:G23"/>
    <mergeCell ref="F13:F14"/>
    <mergeCell ref="G13:G14"/>
    <mergeCell ref="F15:F16"/>
    <mergeCell ref="G15:G16"/>
    <mergeCell ref="F18:F19"/>
    <mergeCell ref="G18:G19"/>
    <mergeCell ref="F28:F29"/>
    <mergeCell ref="G28:G29"/>
    <mergeCell ref="B15:B16"/>
    <mergeCell ref="C15:C16"/>
    <mergeCell ref="D15:D16"/>
    <mergeCell ref="E15:E16"/>
    <mergeCell ref="B18:B19"/>
    <mergeCell ref="C18:C19"/>
    <mergeCell ref="D18:D19"/>
    <mergeCell ref="E18:E19"/>
    <mergeCell ref="B20:B21"/>
    <mergeCell ref="C20:C21"/>
    <mergeCell ref="D20:D21"/>
    <mergeCell ref="E20:E21"/>
    <mergeCell ref="B22:B23"/>
    <mergeCell ref="C22:C23"/>
    <mergeCell ref="E28:E29"/>
    <mergeCell ref="A22:A23"/>
    <mergeCell ref="A20:A21"/>
    <mergeCell ref="A18:A19"/>
    <mergeCell ref="A26:A27"/>
    <mergeCell ref="A28:A29"/>
    <mergeCell ref="C28:C29"/>
    <mergeCell ref="D28:D29"/>
    <mergeCell ref="D22:D23"/>
    <mergeCell ref="E22:E23"/>
    <mergeCell ref="B26:B27"/>
    <mergeCell ref="C26:C27"/>
    <mergeCell ref="D26:D27"/>
    <mergeCell ref="B28:B29"/>
    <mergeCell ref="G26:G27"/>
    <mergeCell ref="F26:F27"/>
    <mergeCell ref="A24:A25"/>
    <mergeCell ref="B24:B25"/>
    <mergeCell ref="C24:C25"/>
    <mergeCell ref="D24:D25"/>
    <mergeCell ref="E24:E25"/>
    <mergeCell ref="F24:F25"/>
    <mergeCell ref="G24:G25"/>
    <mergeCell ref="E26:E27"/>
  </mergeCells>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rowBreaks count="1" manualBreakCount="1">
    <brk id="21" max="8"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3"/>
  <sheetViews>
    <sheetView showGridLines="0" view="pageLayout" topLeftCell="A7" zoomScale="70" zoomScaleNormal="100" zoomScaleSheetLayoutView="100" zoomScalePage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673</v>
      </c>
      <c r="B4" s="610"/>
      <c r="C4" s="611"/>
      <c r="D4" s="43"/>
      <c r="E4" s="43"/>
      <c r="F4" s="43"/>
      <c r="G4" s="43"/>
      <c r="H4" s="43"/>
      <c r="I4" s="43"/>
      <c r="J4" s="43"/>
      <c r="K4" s="43"/>
      <c r="L4" s="43"/>
      <c r="M4" s="43"/>
      <c r="N4" s="43"/>
      <c r="O4" s="43"/>
      <c r="P4" s="43"/>
      <c r="Q4" s="43"/>
      <c r="R4" s="43"/>
      <c r="S4" s="43"/>
      <c r="T4" s="43"/>
    </row>
    <row r="5" spans="1:20" s="30" customFormat="1" ht="24" customHeight="1">
      <c r="A5" s="691" t="s">
        <v>651</v>
      </c>
      <c r="B5" s="692"/>
      <c r="C5" s="693"/>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 customHeight="1">
      <c r="A7" s="32"/>
      <c r="B7" s="25"/>
      <c r="C7" s="42"/>
    </row>
    <row r="8" spans="1:20" s="18" customFormat="1" ht="15" customHeight="1">
      <c r="A8" s="676"/>
      <c r="B8" s="677"/>
      <c r="C8" s="678"/>
    </row>
    <row r="9" spans="1:20" s="18" customFormat="1" ht="27.75" customHeight="1">
      <c r="A9" s="685" t="s">
        <v>755</v>
      </c>
      <c r="B9" s="686"/>
      <c r="C9" s="687"/>
    </row>
    <row r="10" spans="1:20" s="18" customFormat="1" ht="15" customHeight="1">
      <c r="A10" s="676"/>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88"/>
      <c r="B30" s="689"/>
      <c r="C30" s="690"/>
    </row>
    <row r="32" spans="1:3">
      <c r="A32" s="14"/>
      <c r="B32" s="14"/>
      <c r="C32" s="6"/>
    </row>
    <row r="33" spans="1:3">
      <c r="A33" s="15"/>
      <c r="B33" s="15"/>
      <c r="C33" s="8"/>
    </row>
  </sheetData>
  <mergeCells count="28">
    <mergeCell ref="A14:C14"/>
    <mergeCell ref="A1:C1"/>
    <mergeCell ref="A3:C3"/>
    <mergeCell ref="A4:C4"/>
    <mergeCell ref="A5:C5"/>
    <mergeCell ref="A6:C6"/>
    <mergeCell ref="A8:C8"/>
    <mergeCell ref="A9:C9"/>
    <mergeCell ref="A10:C10"/>
    <mergeCell ref="A11:C11"/>
    <mergeCell ref="A12:C12"/>
    <mergeCell ref="A13:C13"/>
    <mergeCell ref="A30:C30"/>
    <mergeCell ref="A23:C23"/>
    <mergeCell ref="A24:C24"/>
    <mergeCell ref="A26:C26"/>
    <mergeCell ref="A27:C27"/>
    <mergeCell ref="A20:C20"/>
    <mergeCell ref="A21:C21"/>
    <mergeCell ref="A22:C22"/>
    <mergeCell ref="A28:C28"/>
    <mergeCell ref="A29:C29"/>
    <mergeCell ref="A25:C25"/>
    <mergeCell ref="A15:C15"/>
    <mergeCell ref="A16:C16"/>
    <mergeCell ref="A17:C17"/>
    <mergeCell ref="A18:C18"/>
    <mergeCell ref="A19:C19"/>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10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5.5" customHeight="1">
      <c r="A5" s="609" t="s">
        <v>731</v>
      </c>
      <c r="B5" s="610"/>
      <c r="C5" s="61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438"/>
    </row>
    <row r="8" spans="1:20" s="18" customFormat="1" ht="15" customHeight="1">
      <c r="A8" s="676"/>
      <c r="B8" s="677"/>
      <c r="C8" s="678"/>
    </row>
    <row r="9" spans="1:20" s="18" customFormat="1" ht="15" customHeight="1">
      <c r="A9" s="694" t="s">
        <v>74</v>
      </c>
      <c r="B9" s="686"/>
      <c r="C9" s="687"/>
    </row>
    <row r="10" spans="1:20" s="18" customFormat="1" ht="15" customHeight="1">
      <c r="A10" s="676"/>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10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0.100000000000001" customHeight="1">
      <c r="A5" s="609" t="s">
        <v>670</v>
      </c>
      <c r="B5" s="610"/>
      <c r="C5" s="61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85"/>
    </row>
    <row r="8" spans="1:20" s="18" customFormat="1" ht="15" customHeight="1">
      <c r="A8" s="676"/>
      <c r="B8" s="677"/>
      <c r="C8" s="678"/>
    </row>
    <row r="9" spans="1:20" s="18" customFormat="1" ht="15" customHeight="1">
      <c r="A9" s="685" t="s">
        <v>756</v>
      </c>
      <c r="B9" s="686"/>
      <c r="C9" s="687"/>
    </row>
    <row r="10" spans="1:20" s="18" customFormat="1" ht="15" customHeight="1">
      <c r="A10" s="676"/>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27:C27"/>
    <mergeCell ref="A28:C28"/>
    <mergeCell ref="A29:C29"/>
    <mergeCell ref="A30:C30"/>
    <mergeCell ref="A31:C31"/>
    <mergeCell ref="A26:C26"/>
    <mergeCell ref="A15:C15"/>
    <mergeCell ref="A16:C16"/>
    <mergeCell ref="A17:C17"/>
    <mergeCell ref="A18:C18"/>
    <mergeCell ref="A19:C19"/>
    <mergeCell ref="A20:C20"/>
    <mergeCell ref="A21:C21"/>
    <mergeCell ref="A22:C22"/>
    <mergeCell ref="A23:C23"/>
    <mergeCell ref="A24:C24"/>
    <mergeCell ref="A25:C25"/>
    <mergeCell ref="A14:C14"/>
    <mergeCell ref="A1:C1"/>
    <mergeCell ref="A3:C3"/>
    <mergeCell ref="A4:C4"/>
    <mergeCell ref="A5:C5"/>
    <mergeCell ref="A6:C6"/>
    <mergeCell ref="A8:C8"/>
    <mergeCell ref="A9:C9"/>
    <mergeCell ref="A10:C10"/>
    <mergeCell ref="A11:C11"/>
    <mergeCell ref="A12:C12"/>
    <mergeCell ref="A13:C13"/>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16"/>
  <sheetViews>
    <sheetView showGridLines="0" view="pageLayout" topLeftCell="A8" zoomScale="70" zoomScaleNormal="100" zoomScaleSheetLayoutView="70" zoomScalePageLayoutView="70" workbookViewId="0">
      <selection activeCell="A8" sqref="A8:C8"/>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673</v>
      </c>
      <c r="B4" s="610"/>
      <c r="C4" s="611"/>
      <c r="D4" s="43"/>
      <c r="E4" s="43"/>
      <c r="F4" s="43"/>
      <c r="G4" s="43"/>
      <c r="H4" s="43"/>
      <c r="I4" s="43"/>
      <c r="J4" s="43"/>
      <c r="K4" s="43"/>
      <c r="L4" s="43"/>
      <c r="M4" s="43"/>
      <c r="N4" s="43"/>
      <c r="O4" s="43"/>
      <c r="P4" s="43"/>
      <c r="Q4" s="43"/>
      <c r="R4" s="43"/>
      <c r="S4" s="43"/>
      <c r="T4" s="43"/>
    </row>
    <row r="5" spans="1:20" s="30" customFormat="1" ht="25.5" customHeight="1">
      <c r="A5" s="700" t="s">
        <v>75</v>
      </c>
      <c r="B5" s="701"/>
      <c r="C5" s="702"/>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5.25" customHeight="1">
      <c r="A7" s="695" t="s">
        <v>757</v>
      </c>
      <c r="B7" s="686"/>
      <c r="C7" s="687"/>
    </row>
    <row r="8" spans="1:20" s="18" customFormat="1" ht="228" customHeight="1">
      <c r="A8" s="699" t="s">
        <v>758</v>
      </c>
      <c r="B8" s="697"/>
      <c r="C8" s="698"/>
    </row>
    <row r="9" spans="1:20" s="18" customFormat="1" ht="137.25" customHeight="1">
      <c r="A9" s="695" t="s">
        <v>759</v>
      </c>
      <c r="B9" s="686"/>
      <c r="C9" s="687"/>
    </row>
    <row r="10" spans="1:20" s="18" customFormat="1" ht="15" customHeight="1">
      <c r="A10" s="694" t="s">
        <v>184</v>
      </c>
      <c r="B10" s="686"/>
      <c r="C10" s="687"/>
    </row>
    <row r="11" spans="1:20" s="18" customFormat="1" ht="55.5" customHeight="1">
      <c r="A11" s="685" t="s">
        <v>760</v>
      </c>
      <c r="B11" s="686"/>
      <c r="C11" s="687"/>
    </row>
    <row r="12" spans="1:20" s="18" customFormat="1" ht="15" customHeight="1">
      <c r="A12" s="685" t="s">
        <v>754</v>
      </c>
      <c r="B12" s="686"/>
      <c r="C12" s="687"/>
    </row>
    <row r="13" spans="1:20" s="18" customFormat="1" ht="15" customHeight="1">
      <c r="A13" s="696"/>
      <c r="B13" s="697"/>
      <c r="C13" s="698"/>
    </row>
    <row r="14" spans="1:20">
      <c r="A14" s="380"/>
      <c r="B14" s="380"/>
      <c r="C14" s="380"/>
    </row>
    <row r="15" spans="1:20">
      <c r="A15" s="14"/>
      <c r="B15" s="14"/>
      <c r="C15" s="6"/>
    </row>
    <row r="16" spans="1:20">
      <c r="A16" s="15"/>
      <c r="B16" s="15"/>
      <c r="C16" s="8"/>
    </row>
  </sheetData>
  <mergeCells count="12">
    <mergeCell ref="A1:C1"/>
    <mergeCell ref="A3:C3"/>
    <mergeCell ref="A4:C4"/>
    <mergeCell ref="A5:C5"/>
    <mergeCell ref="A6:C6"/>
    <mergeCell ref="A7:C7"/>
    <mergeCell ref="A13:C13"/>
    <mergeCell ref="A8:C8"/>
    <mergeCell ref="A9:C9"/>
    <mergeCell ref="A10:C10"/>
    <mergeCell ref="A11:C11"/>
    <mergeCell ref="A12:C12"/>
  </mergeCells>
  <printOptions horizontalCentered="1"/>
  <pageMargins left="0.19685039370078741" right="0.19685039370078741" top="1.6535433070866143" bottom="0.47244094488188981" header="0.19685039370078741" footer="0.19685039370078741"/>
  <pageSetup scale="88" orientation="landscape" r:id="rId1"/>
  <headerFooter scaleWithDoc="0">
    <oddHeader xml:space="preserve">&amp;C&amp;G
</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2"/>
  <sheetViews>
    <sheetView showGridLines="0" view="pageLayout" topLeftCell="A9" zoomScale="70" zoomScaleNormal="85" zoomScaleSheetLayoutView="70" zoomScalePageLayoutView="70" workbookViewId="0">
      <selection activeCell="A22" sqref="A22:XFD22"/>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674</v>
      </c>
      <c r="B4" s="610"/>
      <c r="C4" s="611"/>
      <c r="D4" s="43"/>
      <c r="E4" s="43"/>
      <c r="F4" s="43"/>
      <c r="G4" s="43"/>
      <c r="H4" s="43"/>
      <c r="I4" s="43"/>
      <c r="J4" s="43"/>
      <c r="K4" s="43"/>
      <c r="L4" s="43"/>
      <c r="M4" s="43"/>
      <c r="N4" s="43"/>
      <c r="O4" s="43"/>
      <c r="P4" s="43"/>
      <c r="Q4" s="43"/>
      <c r="R4" s="43"/>
      <c r="S4" s="43"/>
      <c r="T4" s="43"/>
    </row>
    <row r="5" spans="1:20" s="30" customFormat="1" ht="32.25" customHeight="1">
      <c r="A5" s="700" t="s">
        <v>677</v>
      </c>
      <c r="B5" s="701"/>
      <c r="C5" s="702"/>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 customHeight="1">
      <c r="A7" s="32"/>
      <c r="B7" s="25"/>
      <c r="C7" s="42"/>
    </row>
    <row r="8" spans="1:20" s="18" customFormat="1" ht="15" customHeight="1">
      <c r="A8" s="676"/>
      <c r="B8" s="677"/>
      <c r="C8" s="678"/>
    </row>
    <row r="9" spans="1:20" s="18" customFormat="1" ht="36.75" customHeight="1">
      <c r="A9" s="685" t="s">
        <v>761</v>
      </c>
      <c r="B9" s="686"/>
      <c r="C9" s="687"/>
    </row>
    <row r="10" spans="1:20" s="18" customFormat="1" ht="15" customHeight="1">
      <c r="A10" s="676" t="s">
        <v>762</v>
      </c>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88"/>
      <c r="B29" s="689"/>
      <c r="C29" s="690"/>
    </row>
    <row r="31" spans="1:3">
      <c r="A31" s="14"/>
      <c r="B31" s="14"/>
      <c r="C31" s="6"/>
    </row>
    <row r="32" spans="1:3">
      <c r="A32" s="15"/>
      <c r="B32" s="15"/>
      <c r="C32" s="8"/>
    </row>
  </sheetData>
  <mergeCells count="27">
    <mergeCell ref="A15:C15"/>
    <mergeCell ref="A1:C1"/>
    <mergeCell ref="A3:C3"/>
    <mergeCell ref="A4:C4"/>
    <mergeCell ref="A5:C5"/>
    <mergeCell ref="A6:C6"/>
    <mergeCell ref="A8:C8"/>
    <mergeCell ref="A9:C9"/>
    <mergeCell ref="A10:C10"/>
    <mergeCell ref="A11:C11"/>
    <mergeCell ref="A12:C12"/>
    <mergeCell ref="A13:C13"/>
    <mergeCell ref="A14:C14"/>
    <mergeCell ref="A29:C29"/>
    <mergeCell ref="A22:C22"/>
    <mergeCell ref="A23:C23"/>
    <mergeCell ref="A25:C25"/>
    <mergeCell ref="A26:C26"/>
    <mergeCell ref="A21:C21"/>
    <mergeCell ref="A27:C27"/>
    <mergeCell ref="A28:C28"/>
    <mergeCell ref="A24:C24"/>
    <mergeCell ref="A16:C16"/>
    <mergeCell ref="A17:C17"/>
    <mergeCell ref="A18:C18"/>
    <mergeCell ref="A19:C19"/>
    <mergeCell ref="A20:C20"/>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2"/>
  <sheetViews>
    <sheetView showGridLines="0" view="pageLayout" topLeftCell="A13" zoomScale="70" zoomScaleNormal="85" zoomScaleSheetLayoutView="70" zoomScalePage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674</v>
      </c>
      <c r="B4" s="610"/>
      <c r="C4" s="611"/>
      <c r="D4" s="43"/>
      <c r="E4" s="43"/>
      <c r="F4" s="43"/>
      <c r="G4" s="43"/>
      <c r="H4" s="43"/>
      <c r="I4" s="43"/>
      <c r="J4" s="43"/>
      <c r="K4" s="43"/>
      <c r="L4" s="43"/>
      <c r="M4" s="43"/>
      <c r="N4" s="43"/>
      <c r="O4" s="43"/>
      <c r="P4" s="43"/>
      <c r="Q4" s="43"/>
      <c r="R4" s="43"/>
      <c r="S4" s="43"/>
      <c r="T4" s="43"/>
    </row>
    <row r="5" spans="1:20" s="30" customFormat="1" ht="24.75" customHeight="1">
      <c r="A5" s="700" t="s">
        <v>679</v>
      </c>
      <c r="B5" s="701"/>
      <c r="C5" s="702"/>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 customHeight="1">
      <c r="A7" s="32"/>
      <c r="B7" s="25"/>
      <c r="C7" s="42"/>
    </row>
    <row r="8" spans="1:20" s="18" customFormat="1" ht="15" customHeight="1">
      <c r="A8" s="676"/>
      <c r="B8" s="677"/>
      <c r="C8" s="678"/>
    </row>
    <row r="9" spans="1:20" s="18" customFormat="1" ht="36.75" customHeight="1">
      <c r="A9" s="703" t="s">
        <v>185</v>
      </c>
      <c r="B9" s="704"/>
      <c r="C9" s="705"/>
    </row>
    <row r="10" spans="1:20" s="18" customFormat="1" ht="15" customHeight="1">
      <c r="A10" s="676"/>
      <c r="B10" s="677"/>
      <c r="C10" s="678"/>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88"/>
      <c r="B29" s="689"/>
      <c r="C29" s="690"/>
    </row>
    <row r="31" spans="1:3">
      <c r="A31" s="14"/>
      <c r="B31" s="14"/>
      <c r="C31" s="6"/>
    </row>
    <row r="32" spans="1:3">
      <c r="A32" s="15"/>
      <c r="B32" s="15"/>
      <c r="C32" s="8"/>
    </row>
  </sheetData>
  <mergeCells count="27">
    <mergeCell ref="A15:C15"/>
    <mergeCell ref="A1:C1"/>
    <mergeCell ref="A3:C3"/>
    <mergeCell ref="A4:C4"/>
    <mergeCell ref="A5:C5"/>
    <mergeCell ref="A6:C6"/>
    <mergeCell ref="A8:C8"/>
    <mergeCell ref="A9:C9"/>
    <mergeCell ref="A10:C10"/>
    <mergeCell ref="A11:C11"/>
    <mergeCell ref="A12:C12"/>
    <mergeCell ref="A13:C13"/>
    <mergeCell ref="A14:C14"/>
    <mergeCell ref="A29:C29"/>
    <mergeCell ref="A23:C23"/>
    <mergeCell ref="A25:C25"/>
    <mergeCell ref="A26:C26"/>
    <mergeCell ref="A21:C21"/>
    <mergeCell ref="A22:C22"/>
    <mergeCell ref="A27:C27"/>
    <mergeCell ref="A28:C28"/>
    <mergeCell ref="A24:C24"/>
    <mergeCell ref="A16:C16"/>
    <mergeCell ref="A17:C17"/>
    <mergeCell ref="A18:C18"/>
    <mergeCell ref="A19:C19"/>
    <mergeCell ref="A20:C20"/>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topLeftCell="A7" zoomScaleNormal="100" zoomScaleSheet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673</v>
      </c>
      <c r="B4" s="610"/>
      <c r="C4" s="611"/>
      <c r="D4" s="43"/>
      <c r="E4" s="43"/>
      <c r="F4" s="43"/>
      <c r="G4" s="43"/>
      <c r="H4" s="43"/>
      <c r="I4" s="43"/>
      <c r="J4" s="43"/>
      <c r="K4" s="43"/>
      <c r="L4" s="43"/>
      <c r="M4" s="43"/>
      <c r="N4" s="43"/>
      <c r="O4" s="43"/>
      <c r="P4" s="43"/>
      <c r="Q4" s="43"/>
      <c r="R4" s="43"/>
      <c r="S4" s="43"/>
      <c r="T4" s="43"/>
    </row>
    <row r="5" spans="1:20" s="30" customFormat="1" ht="20.100000000000001" customHeight="1">
      <c r="A5" s="649" t="s">
        <v>76</v>
      </c>
      <c r="B5" s="650"/>
      <c r="C5" s="651"/>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 customHeight="1">
      <c r="A7" s="32"/>
      <c r="B7" s="25"/>
      <c r="C7" s="42"/>
    </row>
    <row r="8" spans="1:20" s="18" customFormat="1" ht="15" customHeight="1">
      <c r="A8" s="676"/>
      <c r="B8" s="677"/>
      <c r="C8" s="678"/>
    </row>
    <row r="9" spans="1:20" s="18" customFormat="1" ht="15" customHeight="1">
      <c r="A9" s="676"/>
      <c r="B9" s="677"/>
      <c r="C9" s="678"/>
    </row>
    <row r="10" spans="1:20" s="18" customFormat="1" ht="15" customHeight="1">
      <c r="A10" s="685" t="s">
        <v>763</v>
      </c>
      <c r="B10" s="686"/>
      <c r="C10" s="687"/>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0.100000000000001" customHeight="1">
      <c r="A5" s="649" t="s">
        <v>728</v>
      </c>
      <c r="B5" s="650"/>
      <c r="C5" s="65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438"/>
    </row>
    <row r="8" spans="1:20" s="18" customFormat="1" ht="15" customHeight="1">
      <c r="A8" s="676"/>
      <c r="B8" s="677"/>
      <c r="C8" s="678"/>
    </row>
    <row r="9" spans="1:20" s="18" customFormat="1" ht="15" customHeight="1">
      <c r="A9" s="676"/>
      <c r="B9" s="677"/>
      <c r="C9" s="678"/>
    </row>
    <row r="10" spans="1:20" s="18" customFormat="1" ht="15" customHeight="1">
      <c r="A10" s="694" t="s">
        <v>74</v>
      </c>
      <c r="B10" s="686"/>
      <c r="C10" s="687"/>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0.100000000000001" customHeight="1">
      <c r="A5" s="649" t="s">
        <v>732</v>
      </c>
      <c r="B5" s="650"/>
      <c r="C5" s="65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438"/>
    </row>
    <row r="8" spans="1:20" s="18" customFormat="1" ht="15" customHeight="1">
      <c r="A8" s="676"/>
      <c r="B8" s="677"/>
      <c r="C8" s="678"/>
    </row>
    <row r="9" spans="1:20" s="18" customFormat="1" ht="15" customHeight="1">
      <c r="A9" s="676"/>
      <c r="B9" s="677"/>
      <c r="C9" s="678"/>
    </row>
    <row r="10" spans="1:20" s="18" customFormat="1" ht="15" customHeight="1">
      <c r="A10" s="694" t="s">
        <v>74</v>
      </c>
      <c r="B10" s="686"/>
      <c r="C10" s="687"/>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43"/>
      <c r="E3" s="43"/>
      <c r="F3" s="43"/>
      <c r="G3" s="43"/>
      <c r="H3" s="43"/>
      <c r="I3" s="43"/>
      <c r="J3" s="43"/>
      <c r="K3" s="43"/>
      <c r="L3" s="43"/>
      <c r="M3" s="43"/>
      <c r="N3" s="43"/>
      <c r="O3" s="43"/>
      <c r="P3" s="43"/>
      <c r="Q3" s="43"/>
      <c r="R3" s="43"/>
      <c r="S3" s="43"/>
      <c r="T3" s="43"/>
    </row>
    <row r="4" spans="1:20" s="30" customFormat="1" ht="20.100000000000001" customHeight="1">
      <c r="A4" s="609" t="s">
        <v>673</v>
      </c>
      <c r="B4" s="610"/>
      <c r="C4" s="611"/>
      <c r="D4" s="43"/>
      <c r="E4" s="43"/>
      <c r="F4" s="43"/>
      <c r="G4" s="43"/>
      <c r="H4" s="43"/>
      <c r="I4" s="43"/>
      <c r="J4" s="43"/>
      <c r="K4" s="43"/>
      <c r="L4" s="43"/>
      <c r="M4" s="43"/>
      <c r="N4" s="43"/>
      <c r="O4" s="43"/>
      <c r="P4" s="43"/>
      <c r="Q4" s="43"/>
      <c r="R4" s="43"/>
      <c r="S4" s="43"/>
      <c r="T4" s="43"/>
    </row>
    <row r="5" spans="1:20" s="30" customFormat="1" ht="20.100000000000001" customHeight="1">
      <c r="A5" s="649" t="s">
        <v>174</v>
      </c>
      <c r="B5" s="650"/>
      <c r="C5" s="651"/>
      <c r="D5" s="43"/>
      <c r="E5" s="43"/>
      <c r="F5" s="43"/>
      <c r="G5" s="43"/>
      <c r="H5" s="43"/>
      <c r="I5" s="43"/>
      <c r="J5" s="43"/>
      <c r="K5" s="43"/>
      <c r="L5" s="43"/>
      <c r="M5" s="43"/>
      <c r="N5" s="43"/>
      <c r="O5" s="43"/>
      <c r="P5" s="43"/>
      <c r="Q5" s="43"/>
      <c r="R5" s="43"/>
      <c r="S5" s="43"/>
      <c r="T5" s="43"/>
    </row>
    <row r="6" spans="1:20" ht="30" customHeight="1">
      <c r="A6" s="682" t="s">
        <v>27</v>
      </c>
      <c r="B6" s="683"/>
      <c r="C6" s="684"/>
    </row>
    <row r="7" spans="1:20" s="18" customFormat="1" ht="15" customHeight="1">
      <c r="A7" s="32"/>
      <c r="B7" s="25"/>
      <c r="C7" s="42"/>
    </row>
    <row r="8" spans="1:20" s="18" customFormat="1" ht="15" customHeight="1">
      <c r="A8" s="676"/>
      <c r="B8" s="677"/>
      <c r="C8" s="678"/>
    </row>
    <row r="9" spans="1:20" s="18" customFormat="1" ht="15" customHeight="1">
      <c r="A9" s="676"/>
      <c r="B9" s="677"/>
      <c r="C9" s="678"/>
    </row>
    <row r="10" spans="1:20" s="18" customFormat="1" ht="15" customHeight="1">
      <c r="A10" s="694" t="s">
        <v>74</v>
      </c>
      <c r="B10" s="686"/>
      <c r="C10" s="687"/>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5:C15"/>
    <mergeCell ref="A1:C1"/>
    <mergeCell ref="A3:C3"/>
    <mergeCell ref="A4:C4"/>
    <mergeCell ref="A5:C5"/>
    <mergeCell ref="A6:C6"/>
    <mergeCell ref="A8:C8"/>
    <mergeCell ref="A9:C9"/>
    <mergeCell ref="A10:C10"/>
    <mergeCell ref="A11:C11"/>
    <mergeCell ref="A12:C12"/>
    <mergeCell ref="A13:C13"/>
    <mergeCell ref="A14:C14"/>
    <mergeCell ref="A31:C31"/>
    <mergeCell ref="A24:C24"/>
    <mergeCell ref="A25:C25"/>
    <mergeCell ref="A27:C27"/>
    <mergeCell ref="A28:C28"/>
    <mergeCell ref="A21:C21"/>
    <mergeCell ref="A22:C22"/>
    <mergeCell ref="A23:C23"/>
    <mergeCell ref="A29:C29"/>
    <mergeCell ref="A30:C30"/>
    <mergeCell ref="A26:C26"/>
    <mergeCell ref="A16:C16"/>
    <mergeCell ref="A17:C17"/>
    <mergeCell ref="A18:C18"/>
    <mergeCell ref="A19:C19"/>
    <mergeCell ref="A20:C20"/>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7"/>
  <sheetViews>
    <sheetView showGridLines="0" view="pageLayout" zoomScale="70" zoomScaleNormal="115" zoomScalePageLayoutView="70" workbookViewId="0">
      <selection activeCell="B28" sqref="B28:B29"/>
    </sheetView>
  </sheetViews>
  <sheetFormatPr baseColWidth="10" defaultRowHeight="13.5"/>
  <cols>
    <col min="1" max="1" width="19.140625" style="1" customWidth="1"/>
    <col min="2" max="7" width="25.7109375" style="1" customWidth="1"/>
    <col min="8" max="16384" width="11.42578125" style="1"/>
  </cols>
  <sheetData>
    <row r="1" spans="1:9" ht="35.1" customHeight="1">
      <c r="A1" s="606" t="s">
        <v>21</v>
      </c>
      <c r="B1" s="607"/>
      <c r="C1" s="607"/>
      <c r="D1" s="607"/>
      <c r="E1" s="607"/>
      <c r="F1" s="607"/>
      <c r="G1" s="608"/>
    </row>
    <row r="2" spans="1:9" ht="6.75" customHeight="1"/>
    <row r="3" spans="1:9" ht="17.25" customHeight="1">
      <c r="A3" s="609" t="s">
        <v>72</v>
      </c>
      <c r="B3" s="610"/>
      <c r="C3" s="610"/>
      <c r="D3" s="610"/>
      <c r="E3" s="610"/>
      <c r="F3" s="610"/>
      <c r="G3" s="611"/>
      <c r="H3" s="49"/>
      <c r="I3" s="49"/>
    </row>
    <row r="4" spans="1:9" ht="17.25" customHeight="1">
      <c r="A4" s="609" t="s">
        <v>673</v>
      </c>
      <c r="B4" s="610"/>
      <c r="C4" s="610"/>
      <c r="D4" s="610"/>
      <c r="E4" s="610"/>
      <c r="F4" s="610"/>
      <c r="G4" s="611"/>
      <c r="H4" s="49"/>
      <c r="I4" s="49"/>
    </row>
    <row r="5" spans="1:9" ht="25.5" customHeight="1">
      <c r="A5" s="624" t="s">
        <v>9</v>
      </c>
      <c r="B5" s="626" t="s">
        <v>28</v>
      </c>
      <c r="C5" s="627"/>
      <c r="D5" s="627"/>
      <c r="E5" s="628"/>
      <c r="F5" s="626" t="s">
        <v>26</v>
      </c>
      <c r="G5" s="629"/>
      <c r="H5" s="2"/>
    </row>
    <row r="6" spans="1:9" ht="25.5" customHeight="1">
      <c r="A6" s="625"/>
      <c r="B6" s="40" t="s">
        <v>37</v>
      </c>
      <c r="C6" s="40" t="s">
        <v>16</v>
      </c>
      <c r="D6" s="40" t="s">
        <v>17</v>
      </c>
      <c r="E6" s="40" t="s">
        <v>31</v>
      </c>
      <c r="F6" s="41" t="s">
        <v>32</v>
      </c>
      <c r="G6" s="41" t="s">
        <v>33</v>
      </c>
      <c r="H6" s="3"/>
    </row>
    <row r="7" spans="1:9" s="13" customFormat="1" ht="12.75" customHeight="1">
      <c r="A7" s="9" t="s">
        <v>0</v>
      </c>
      <c r="B7" s="9" t="s">
        <v>1</v>
      </c>
      <c r="C7" s="9" t="s">
        <v>2</v>
      </c>
      <c r="D7" s="9" t="s">
        <v>6</v>
      </c>
      <c r="E7" s="9" t="s">
        <v>3</v>
      </c>
      <c r="F7" s="9" t="s">
        <v>4</v>
      </c>
      <c r="G7" s="9" t="s">
        <v>5</v>
      </c>
    </row>
    <row r="8" spans="1:9" s="13" customFormat="1" ht="22.9" customHeight="1">
      <c r="A8" s="260" t="s">
        <v>29</v>
      </c>
      <c r="B8" s="81">
        <f>+B9+B10+B11</f>
        <v>137962914.27999997</v>
      </c>
      <c r="C8" s="81">
        <f>+C9+C10+C11</f>
        <v>135391786.59999996</v>
      </c>
      <c r="D8" s="81">
        <f>+D9+D10+D11</f>
        <v>135391786.59999996</v>
      </c>
      <c r="E8" s="81">
        <f>+E9+E10+E11</f>
        <v>135391786.59999996</v>
      </c>
      <c r="F8" s="81">
        <f>C8-B8</f>
        <v>-2571127.6800000072</v>
      </c>
      <c r="G8" s="81">
        <f>D8-C8</f>
        <v>0</v>
      </c>
    </row>
    <row r="9" spans="1:9" s="13" customFormat="1" ht="37.5" customHeight="1">
      <c r="A9" s="256">
        <v>1000</v>
      </c>
      <c r="B9" s="263">
        <v>54376443.139999978</v>
      </c>
      <c r="C9" s="257">
        <v>54376443.139999978</v>
      </c>
      <c r="D9" s="257">
        <v>54376443.139999978</v>
      </c>
      <c r="E9" s="257">
        <v>54376443.139999978</v>
      </c>
      <c r="F9" s="81">
        <f>C9-B9</f>
        <v>0</v>
      </c>
      <c r="G9" s="259">
        <f>D9-C9</f>
        <v>0</v>
      </c>
    </row>
    <row r="10" spans="1:9" s="13" customFormat="1" ht="29.25" customHeight="1">
      <c r="A10" s="256">
        <v>2000</v>
      </c>
      <c r="B10" s="263">
        <v>749997</v>
      </c>
      <c r="C10" s="257">
        <v>666664</v>
      </c>
      <c r="D10" s="257">
        <v>666664</v>
      </c>
      <c r="E10" s="257">
        <v>666664</v>
      </c>
      <c r="F10" s="81">
        <f t="shared" ref="F10:F17" si="0">C10-B10</f>
        <v>-83333</v>
      </c>
      <c r="G10" s="259">
        <f t="shared" ref="G10:G17" si="1">D10-C10</f>
        <v>0</v>
      </c>
    </row>
    <row r="11" spans="1:9" s="13" customFormat="1" ht="33" customHeight="1">
      <c r="A11" s="256">
        <v>3000</v>
      </c>
      <c r="B11" s="263">
        <v>82836474.140000001</v>
      </c>
      <c r="C11" s="257">
        <v>80348679.459999993</v>
      </c>
      <c r="D11" s="257">
        <v>80348679.459999993</v>
      </c>
      <c r="E11" s="257">
        <v>80348679.459999993</v>
      </c>
      <c r="F11" s="81">
        <f t="shared" si="0"/>
        <v>-2487794.6800000072</v>
      </c>
      <c r="G11" s="259">
        <f t="shared" si="1"/>
        <v>0</v>
      </c>
    </row>
    <row r="12" spans="1:9" s="13" customFormat="1" ht="29.25" customHeight="1">
      <c r="A12" s="258" t="s">
        <v>30</v>
      </c>
      <c r="B12" s="81">
        <f>+B13+B14+B15+B16</f>
        <v>172481227.68000001</v>
      </c>
      <c r="C12" s="81">
        <f>+C13+C14+C15+C16</f>
        <v>153434715.43000001</v>
      </c>
      <c r="D12" s="81">
        <f>+D13+D14+D15+D16</f>
        <v>153434715.43000001</v>
      </c>
      <c r="E12" s="81">
        <f>+E13+E14+E15+E16</f>
        <v>153434715.43000001</v>
      </c>
      <c r="F12" s="81">
        <f t="shared" si="0"/>
        <v>-19046512.25</v>
      </c>
      <c r="G12" s="259">
        <f t="shared" si="1"/>
        <v>0</v>
      </c>
    </row>
    <row r="13" spans="1:9" s="13" customFormat="1" ht="36.75" customHeight="1">
      <c r="A13" s="256">
        <v>1000</v>
      </c>
      <c r="B13" s="263">
        <v>29252476.68</v>
      </c>
      <c r="C13" s="257">
        <v>29252476.68</v>
      </c>
      <c r="D13" s="257">
        <v>29252476.68</v>
      </c>
      <c r="E13" s="257">
        <v>29252476.68</v>
      </c>
      <c r="F13" s="81">
        <f>C13-B13</f>
        <v>0</v>
      </c>
      <c r="G13" s="259">
        <f t="shared" si="1"/>
        <v>0</v>
      </c>
    </row>
    <row r="14" spans="1:9" s="13" customFormat="1" ht="35.25" customHeight="1">
      <c r="A14" s="256">
        <v>2000</v>
      </c>
      <c r="B14" s="263">
        <v>36399264</v>
      </c>
      <c r="C14" s="257">
        <v>22492683.75</v>
      </c>
      <c r="D14" s="257">
        <v>22492683.75</v>
      </c>
      <c r="E14" s="257">
        <v>22492683.75</v>
      </c>
      <c r="F14" s="81">
        <f t="shared" si="0"/>
        <v>-13906580.25</v>
      </c>
      <c r="G14" s="259">
        <f t="shared" si="1"/>
        <v>0</v>
      </c>
    </row>
    <row r="15" spans="1:9" ht="34.5" customHeight="1">
      <c r="A15" s="256">
        <v>3000</v>
      </c>
      <c r="B15" s="263">
        <v>106829487</v>
      </c>
      <c r="C15" s="257">
        <v>101689555</v>
      </c>
      <c r="D15" s="257">
        <v>101689555</v>
      </c>
      <c r="E15" s="257">
        <v>101689555</v>
      </c>
      <c r="F15" s="81">
        <f t="shared" si="0"/>
        <v>-5139932</v>
      </c>
      <c r="G15" s="259">
        <f t="shared" si="1"/>
        <v>0</v>
      </c>
    </row>
    <row r="16" spans="1:9" ht="33" customHeight="1">
      <c r="A16" s="256">
        <v>5000</v>
      </c>
      <c r="B16" s="264">
        <v>0</v>
      </c>
      <c r="C16" s="261">
        <v>0</v>
      </c>
      <c r="D16" s="261">
        <v>0</v>
      </c>
      <c r="E16" s="261">
        <v>0</v>
      </c>
      <c r="F16" s="262">
        <f t="shared" si="0"/>
        <v>0</v>
      </c>
      <c r="G16" s="259">
        <f t="shared" si="1"/>
        <v>0</v>
      </c>
    </row>
    <row r="17" spans="1:7" ht="29.25" customHeight="1">
      <c r="A17" s="258" t="s">
        <v>35</v>
      </c>
      <c r="B17" s="81">
        <f>B8+B12</f>
        <v>310444141.95999998</v>
      </c>
      <c r="C17" s="81">
        <f>C8+C12</f>
        <v>288826502.02999997</v>
      </c>
      <c r="D17" s="81">
        <f>D8+D12</f>
        <v>288826502.02999997</v>
      </c>
      <c r="E17" s="81">
        <f>E8+E12</f>
        <v>288826502.02999997</v>
      </c>
      <c r="F17" s="81">
        <f t="shared" si="0"/>
        <v>-21617639.930000007</v>
      </c>
      <c r="G17" s="259">
        <f t="shared" si="1"/>
        <v>0</v>
      </c>
    </row>
  </sheetData>
  <mergeCells count="6">
    <mergeCell ref="A1:G1"/>
    <mergeCell ref="A3:G3"/>
    <mergeCell ref="A4:G4"/>
    <mergeCell ref="A5:A6"/>
    <mergeCell ref="B5:E5"/>
    <mergeCell ref="F5:G5"/>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 xml:space="preserve">&amp;C&amp;G
</oddHeader>
    <oddFooter>&amp;C&amp;G</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34"/>
  <sheetViews>
    <sheetView showGridLines="0" view="pageLayout" zoomScaleNormal="100" zoomScaleSheetLayoutView="70" workbookViewId="0">
      <selection activeCell="A28" sqref="A28:C29"/>
    </sheetView>
  </sheetViews>
  <sheetFormatPr baseColWidth="10" defaultRowHeight="13.5"/>
  <cols>
    <col min="1" max="1" width="50" style="1" customWidth="1"/>
    <col min="2" max="2" width="6.5703125" style="1" customWidth="1"/>
    <col min="3" max="3" width="90.7109375" style="1" customWidth="1"/>
    <col min="4" max="16384" width="11.42578125" style="1"/>
  </cols>
  <sheetData>
    <row r="1" spans="1:20" ht="35.1" customHeight="1">
      <c r="A1" s="606" t="s">
        <v>906</v>
      </c>
      <c r="B1" s="607"/>
      <c r="C1" s="608"/>
    </row>
    <row r="2" spans="1:20" ht="6" customHeight="1">
      <c r="C2" s="30"/>
    </row>
    <row r="3" spans="1:20" s="30" customFormat="1" ht="20.100000000000001" customHeight="1">
      <c r="A3" s="609" t="s">
        <v>73</v>
      </c>
      <c r="B3" s="610"/>
      <c r="C3" s="611"/>
      <c r="D3" s="86"/>
      <c r="E3" s="86"/>
      <c r="F3" s="86"/>
      <c r="G3" s="86"/>
      <c r="H3" s="86"/>
      <c r="I3" s="86"/>
      <c r="J3" s="86"/>
      <c r="K3" s="86"/>
      <c r="L3" s="86"/>
      <c r="M3" s="86"/>
      <c r="N3" s="86"/>
      <c r="O3" s="86"/>
      <c r="P3" s="86"/>
      <c r="Q3" s="86"/>
      <c r="R3" s="86"/>
      <c r="S3" s="86"/>
      <c r="T3" s="86"/>
    </row>
    <row r="4" spans="1:20" s="30" customFormat="1" ht="20.100000000000001" customHeight="1">
      <c r="A4" s="609" t="s">
        <v>673</v>
      </c>
      <c r="B4" s="610"/>
      <c r="C4" s="611"/>
      <c r="D4" s="86"/>
      <c r="E4" s="86"/>
      <c r="F4" s="86"/>
      <c r="G4" s="86"/>
      <c r="H4" s="86"/>
      <c r="I4" s="86"/>
      <c r="J4" s="86"/>
      <c r="K4" s="86"/>
      <c r="L4" s="86"/>
      <c r="M4" s="86"/>
      <c r="N4" s="86"/>
      <c r="O4" s="86"/>
      <c r="P4" s="86"/>
      <c r="Q4" s="86"/>
      <c r="R4" s="86"/>
      <c r="S4" s="86"/>
      <c r="T4" s="86"/>
    </row>
    <row r="5" spans="1:20" s="30" customFormat="1" ht="20.100000000000001" customHeight="1">
      <c r="A5" s="649" t="s">
        <v>733</v>
      </c>
      <c r="B5" s="650"/>
      <c r="C5" s="651"/>
      <c r="D5" s="86"/>
      <c r="E5" s="86"/>
      <c r="F5" s="86"/>
      <c r="G5" s="86"/>
      <c r="H5" s="86"/>
      <c r="I5" s="86"/>
      <c r="J5" s="86"/>
      <c r="K5" s="86"/>
      <c r="L5" s="86"/>
      <c r="M5" s="86"/>
      <c r="N5" s="86"/>
      <c r="O5" s="86"/>
      <c r="P5" s="86"/>
      <c r="Q5" s="86"/>
      <c r="R5" s="86"/>
      <c r="S5" s="86"/>
      <c r="T5" s="86"/>
    </row>
    <row r="6" spans="1:20" ht="30" customHeight="1">
      <c r="A6" s="682" t="s">
        <v>27</v>
      </c>
      <c r="B6" s="683"/>
      <c r="C6" s="684"/>
    </row>
    <row r="7" spans="1:20" s="18" customFormat="1" ht="15" customHeight="1">
      <c r="A7" s="32"/>
      <c r="B7" s="25"/>
      <c r="C7" s="438"/>
    </row>
    <row r="8" spans="1:20" s="18" customFormat="1" ht="15" customHeight="1">
      <c r="A8" s="676"/>
      <c r="B8" s="677"/>
      <c r="C8" s="678"/>
    </row>
    <row r="9" spans="1:20" s="18" customFormat="1" ht="15" customHeight="1">
      <c r="A9" s="676"/>
      <c r="B9" s="677"/>
      <c r="C9" s="678"/>
    </row>
    <row r="10" spans="1:20" s="18" customFormat="1" ht="15" customHeight="1">
      <c r="A10" s="694" t="s">
        <v>74</v>
      </c>
      <c r="B10" s="686"/>
      <c r="C10" s="687"/>
    </row>
    <row r="11" spans="1:20" s="18" customFormat="1" ht="15" customHeight="1">
      <c r="A11" s="676"/>
      <c r="B11" s="677"/>
      <c r="C11" s="678"/>
    </row>
    <row r="12" spans="1:20" s="18" customFormat="1" ht="15" customHeight="1">
      <c r="A12" s="676"/>
      <c r="B12" s="677"/>
      <c r="C12" s="678"/>
    </row>
    <row r="13" spans="1:20" s="18" customFormat="1" ht="15" customHeight="1">
      <c r="A13" s="676"/>
      <c r="B13" s="677"/>
      <c r="C13" s="678"/>
    </row>
    <row r="14" spans="1:20" s="18" customFormat="1" ht="15" customHeight="1">
      <c r="A14" s="676"/>
      <c r="B14" s="677"/>
      <c r="C14" s="678"/>
    </row>
    <row r="15" spans="1:20" s="18" customFormat="1" ht="15" customHeight="1">
      <c r="A15" s="676"/>
      <c r="B15" s="677"/>
      <c r="C15" s="678"/>
    </row>
    <row r="16" spans="1:20" s="18" customFormat="1" ht="15" customHeight="1">
      <c r="A16" s="676"/>
      <c r="B16" s="677"/>
      <c r="C16" s="678"/>
    </row>
    <row r="17" spans="1:3" s="18" customFormat="1" ht="15" customHeight="1">
      <c r="A17" s="676"/>
      <c r="B17" s="677"/>
      <c r="C17" s="678"/>
    </row>
    <row r="18" spans="1:3" s="18" customFormat="1" ht="15" customHeight="1">
      <c r="A18" s="676"/>
      <c r="B18" s="677"/>
      <c r="C18" s="678"/>
    </row>
    <row r="19" spans="1:3" s="18" customFormat="1" ht="15" customHeight="1">
      <c r="A19" s="676"/>
      <c r="B19" s="677"/>
      <c r="C19" s="678"/>
    </row>
    <row r="20" spans="1:3" s="18" customFormat="1" ht="15" customHeight="1">
      <c r="A20" s="676"/>
      <c r="B20" s="677"/>
      <c r="C20" s="678"/>
    </row>
    <row r="21" spans="1:3" s="18" customFormat="1" ht="15" customHeight="1">
      <c r="A21" s="676"/>
      <c r="B21" s="677"/>
      <c r="C21" s="678"/>
    </row>
    <row r="22" spans="1:3" s="18" customFormat="1" ht="15" customHeight="1">
      <c r="A22" s="676"/>
      <c r="B22" s="677"/>
      <c r="C22" s="678"/>
    </row>
    <row r="23" spans="1:3" s="18" customFormat="1" ht="15" customHeight="1">
      <c r="A23" s="676"/>
      <c r="B23" s="677"/>
      <c r="C23" s="678"/>
    </row>
    <row r="24" spans="1:3" s="18" customFormat="1" ht="15" customHeight="1">
      <c r="A24" s="676"/>
      <c r="B24" s="677"/>
      <c r="C24" s="678"/>
    </row>
    <row r="25" spans="1:3" s="18" customFormat="1" ht="15" customHeight="1">
      <c r="A25" s="676"/>
      <c r="B25" s="677"/>
      <c r="C25" s="678"/>
    </row>
    <row r="26" spans="1:3" s="18" customFormat="1" ht="15" customHeight="1">
      <c r="A26" s="676"/>
      <c r="B26" s="677"/>
      <c r="C26" s="678"/>
    </row>
    <row r="27" spans="1:3" s="18" customFormat="1" ht="15" customHeight="1">
      <c r="A27" s="676"/>
      <c r="B27" s="677"/>
      <c r="C27" s="678"/>
    </row>
    <row r="28" spans="1:3" s="18" customFormat="1" ht="15" customHeight="1">
      <c r="A28" s="676"/>
      <c r="B28" s="677"/>
      <c r="C28" s="678"/>
    </row>
    <row r="29" spans="1:3" s="18" customFormat="1" ht="15" customHeight="1">
      <c r="A29" s="676"/>
      <c r="B29" s="677"/>
      <c r="C29" s="678"/>
    </row>
    <row r="30" spans="1:3" s="18" customFormat="1" ht="15" customHeight="1">
      <c r="A30" s="676"/>
      <c r="B30" s="677"/>
      <c r="C30" s="678"/>
    </row>
    <row r="31" spans="1:3" s="18" customFormat="1" ht="15" customHeight="1">
      <c r="A31" s="688"/>
      <c r="B31" s="689"/>
      <c r="C31" s="690"/>
    </row>
    <row r="33" spans="1:3">
      <c r="A33" s="14"/>
      <c r="B33" s="14"/>
      <c r="C33" s="6"/>
    </row>
    <row r="34" spans="1:3">
      <c r="A34" s="15"/>
      <c r="B34" s="15"/>
      <c r="C34" s="8"/>
    </row>
  </sheetData>
  <mergeCells count="29">
    <mergeCell ref="A14:C14"/>
    <mergeCell ref="A1:C1"/>
    <mergeCell ref="A3:C3"/>
    <mergeCell ref="A4:C4"/>
    <mergeCell ref="A5:C5"/>
    <mergeCell ref="A6:C6"/>
    <mergeCell ref="A8:C8"/>
    <mergeCell ref="A9:C9"/>
    <mergeCell ref="A10:C10"/>
    <mergeCell ref="A11:C11"/>
    <mergeCell ref="A12:C12"/>
    <mergeCell ref="A13:C13"/>
    <mergeCell ref="A26:C26"/>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30:C30"/>
    <mergeCell ref="A31:C31"/>
  </mergeCells>
  <printOptions horizontalCentered="1"/>
  <pageMargins left="0.19685039370078741" right="0.19685039370078741" top="1.6535433070866143" bottom="0.47244094488188981" header="0.19685039370078741" footer="0.19685039370078741"/>
  <pageSetup scale="90" orientation="landscape" r:id="rId1"/>
  <headerFooter scaleWithDoc="0">
    <oddHeader xml:space="preserve">&amp;C&amp;G
</oddHeader>
    <oddFooter>&amp;C&amp;G</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22"/>
  <sheetViews>
    <sheetView showGridLines="0" view="pageLayout" topLeftCell="A82" zoomScaleNormal="120" zoomScaleSheetLayoutView="85" workbookViewId="0">
      <selection activeCell="A102" sqref="A102:O102"/>
    </sheetView>
  </sheetViews>
  <sheetFormatPr baseColWidth="10" defaultRowHeight="13.5"/>
  <cols>
    <col min="1" max="1" width="4" style="1" bestFit="1" customWidth="1"/>
    <col min="2" max="3" width="3" style="1" bestFit="1" customWidth="1"/>
    <col min="4" max="4" width="2" style="1" bestFit="1" customWidth="1"/>
    <col min="5" max="5" width="3" style="1" bestFit="1" customWidth="1"/>
    <col min="6" max="6" width="4.28515625" style="1" bestFit="1" customWidth="1"/>
    <col min="7" max="7" width="4" style="1" bestFit="1" customWidth="1"/>
    <col min="8" max="8" width="39.28515625" style="1" customWidth="1"/>
    <col min="9" max="9" width="10" style="1" bestFit="1" customWidth="1"/>
    <col min="10" max="10" width="13" style="94" bestFit="1" customWidth="1"/>
    <col min="11" max="11" width="15.28515625" style="1" bestFit="1" customWidth="1"/>
    <col min="12" max="12" width="13" style="1" bestFit="1" customWidth="1"/>
    <col min="13" max="13" width="17.42578125" style="94" bestFit="1" customWidth="1"/>
    <col min="14" max="15" width="17.42578125" style="1" bestFit="1" customWidth="1"/>
    <col min="16" max="16" width="2.85546875" style="468" customWidth="1"/>
    <col min="17" max="17" width="20.140625" style="468" bestFit="1" customWidth="1"/>
    <col min="18" max="19" width="19" style="468" bestFit="1" customWidth="1"/>
    <col min="20" max="16384" width="11.42578125" style="468"/>
  </cols>
  <sheetData>
    <row r="1" spans="1:17" s="94" customFormat="1" ht="15.75" customHeight="1">
      <c r="A1" s="1"/>
      <c r="B1" s="1"/>
      <c r="C1" s="1"/>
      <c r="D1" s="1"/>
      <c r="E1" s="1"/>
      <c r="F1" s="1"/>
      <c r="G1" s="1"/>
      <c r="H1" s="1"/>
      <c r="I1" s="1"/>
      <c r="K1" s="1"/>
      <c r="L1" s="1"/>
      <c r="N1" s="1"/>
      <c r="O1" s="1"/>
    </row>
    <row r="2" spans="1:17" s="94" customFormat="1" ht="34.9" customHeight="1">
      <c r="A2" s="606" t="s">
        <v>243</v>
      </c>
      <c r="B2" s="607"/>
      <c r="C2" s="607"/>
      <c r="D2" s="607"/>
      <c r="E2" s="607"/>
      <c r="F2" s="607"/>
      <c r="G2" s="607"/>
      <c r="H2" s="607"/>
      <c r="I2" s="607"/>
      <c r="J2" s="607"/>
      <c r="K2" s="607"/>
      <c r="L2" s="607"/>
      <c r="M2" s="607"/>
      <c r="N2" s="607"/>
      <c r="O2" s="608"/>
    </row>
    <row r="3" spans="1:17" s="94" customFormat="1" ht="7.9" customHeight="1">
      <c r="A3" s="128"/>
      <c r="B3" s="128"/>
      <c r="C3" s="128"/>
      <c r="D3" s="128"/>
      <c r="E3" s="128"/>
      <c r="F3" s="128"/>
      <c r="G3" s="128"/>
      <c r="H3" s="128"/>
      <c r="I3" s="128"/>
      <c r="J3" s="128"/>
      <c r="K3" s="128"/>
      <c r="L3" s="128"/>
      <c r="M3" s="128"/>
      <c r="N3" s="128"/>
      <c r="O3" s="128"/>
    </row>
    <row r="4" spans="1:17" s="94" customFormat="1" ht="19.149999999999999" customHeight="1">
      <c r="A4" s="649" t="s">
        <v>242</v>
      </c>
      <c r="B4" s="650"/>
      <c r="C4" s="650"/>
      <c r="D4" s="650"/>
      <c r="E4" s="650"/>
      <c r="F4" s="650"/>
      <c r="G4" s="650"/>
      <c r="H4" s="650"/>
      <c r="I4" s="650"/>
      <c r="J4" s="650"/>
      <c r="K4" s="650"/>
      <c r="L4" s="650"/>
      <c r="M4" s="650"/>
      <c r="N4" s="650"/>
      <c r="O4" s="651"/>
    </row>
    <row r="5" spans="1:17" s="94" customFormat="1" ht="19.149999999999999" customHeight="1">
      <c r="A5" s="649" t="s">
        <v>675</v>
      </c>
      <c r="B5" s="650"/>
      <c r="C5" s="650"/>
      <c r="D5" s="650"/>
      <c r="E5" s="650"/>
      <c r="F5" s="650"/>
      <c r="G5" s="650"/>
      <c r="H5" s="650"/>
      <c r="I5" s="650"/>
      <c r="J5" s="650"/>
      <c r="K5" s="650"/>
      <c r="L5" s="650"/>
      <c r="M5" s="650"/>
      <c r="N5" s="650"/>
      <c r="O5" s="651"/>
    </row>
    <row r="6" spans="1:17" s="94" customFormat="1" ht="19.899999999999999" customHeight="1">
      <c r="A6" s="624" t="s">
        <v>23</v>
      </c>
      <c r="B6" s="624" t="s">
        <v>206</v>
      </c>
      <c r="C6" s="624" t="s">
        <v>15</v>
      </c>
      <c r="D6" s="624" t="s">
        <v>13</v>
      </c>
      <c r="E6" s="624" t="s">
        <v>14</v>
      </c>
      <c r="F6" s="624" t="s">
        <v>7</v>
      </c>
      <c r="G6" s="624" t="s">
        <v>18</v>
      </c>
      <c r="H6" s="727" t="s">
        <v>8</v>
      </c>
      <c r="I6" s="624" t="s">
        <v>205</v>
      </c>
      <c r="J6" s="715" t="s">
        <v>204</v>
      </c>
      <c r="K6" s="716"/>
      <c r="L6" s="717"/>
      <c r="M6" s="715" t="s">
        <v>203</v>
      </c>
      <c r="N6" s="716"/>
      <c r="O6" s="717"/>
    </row>
    <row r="7" spans="1:17" s="94" customFormat="1">
      <c r="A7" s="652"/>
      <c r="B7" s="652"/>
      <c r="C7" s="652"/>
      <c r="D7" s="652"/>
      <c r="E7" s="652"/>
      <c r="F7" s="652"/>
      <c r="G7" s="652"/>
      <c r="H7" s="728"/>
      <c r="I7" s="652"/>
      <c r="J7" s="118" t="s">
        <v>192</v>
      </c>
      <c r="K7" s="118" t="s">
        <v>202</v>
      </c>
      <c r="L7" s="118" t="s">
        <v>201</v>
      </c>
      <c r="M7" s="118" t="s">
        <v>200</v>
      </c>
      <c r="N7" s="117" t="s">
        <v>191</v>
      </c>
      <c r="O7" s="117" t="s">
        <v>190</v>
      </c>
    </row>
    <row r="8" spans="1:17" s="133" customFormat="1" ht="24.75" customHeight="1">
      <c r="A8" s="114" t="s">
        <v>199</v>
      </c>
      <c r="B8" s="114" t="s">
        <v>199</v>
      </c>
      <c r="C8" s="114" t="s">
        <v>199</v>
      </c>
      <c r="D8" s="114" t="s">
        <v>198</v>
      </c>
      <c r="E8" s="114" t="s">
        <v>229</v>
      </c>
      <c r="F8" s="114" t="s">
        <v>241</v>
      </c>
      <c r="G8" s="114"/>
      <c r="H8" s="125" t="s">
        <v>240</v>
      </c>
      <c r="I8" s="114" t="s">
        <v>100</v>
      </c>
      <c r="J8" s="114" t="s">
        <v>765</v>
      </c>
      <c r="K8" s="114" t="s">
        <v>197</v>
      </c>
      <c r="L8" s="114" t="s">
        <v>198</v>
      </c>
      <c r="M8" s="119">
        <v>400000</v>
      </c>
      <c r="N8" s="119">
        <v>44909.4</v>
      </c>
      <c r="O8" s="119">
        <v>44909.4</v>
      </c>
      <c r="P8" s="94"/>
      <c r="Q8" s="94"/>
    </row>
    <row r="9" spans="1:17" s="94" customFormat="1">
      <c r="A9" s="724" t="s">
        <v>685</v>
      </c>
      <c r="B9" s="725"/>
      <c r="C9" s="725"/>
      <c r="D9" s="725"/>
      <c r="E9" s="725"/>
      <c r="F9" s="725"/>
      <c r="G9" s="725"/>
      <c r="H9" s="725"/>
      <c r="I9" s="725"/>
      <c r="J9" s="725"/>
      <c r="K9" s="725"/>
      <c r="L9" s="725"/>
      <c r="M9" s="725"/>
      <c r="N9" s="725"/>
      <c r="O9" s="726"/>
    </row>
    <row r="10" spans="1:17" s="94" customFormat="1" ht="37.5" customHeight="1">
      <c r="A10" s="721" t="s">
        <v>686</v>
      </c>
      <c r="B10" s="722"/>
      <c r="C10" s="722"/>
      <c r="D10" s="722"/>
      <c r="E10" s="722"/>
      <c r="F10" s="722"/>
      <c r="G10" s="722"/>
      <c r="H10" s="722"/>
      <c r="I10" s="722"/>
      <c r="J10" s="722"/>
      <c r="K10" s="722"/>
      <c r="L10" s="722"/>
      <c r="M10" s="722"/>
      <c r="N10" s="722"/>
      <c r="O10" s="723"/>
    </row>
    <row r="11" spans="1:17" s="94" customFormat="1">
      <c r="A11" s="724" t="s">
        <v>907</v>
      </c>
      <c r="B11" s="725"/>
      <c r="C11" s="725"/>
      <c r="D11" s="725"/>
      <c r="E11" s="725"/>
      <c r="F11" s="725"/>
      <c r="G11" s="725"/>
      <c r="H11" s="725"/>
      <c r="I11" s="725"/>
      <c r="J11" s="725"/>
      <c r="K11" s="725"/>
      <c r="L11" s="725"/>
      <c r="M11" s="725"/>
      <c r="N11" s="725"/>
      <c r="O11" s="726"/>
    </row>
    <row r="12" spans="1:17" s="94" customFormat="1" ht="37.5" customHeight="1">
      <c r="A12" s="721" t="s">
        <v>687</v>
      </c>
      <c r="B12" s="722"/>
      <c r="C12" s="722"/>
      <c r="D12" s="722"/>
      <c r="E12" s="722"/>
      <c r="F12" s="722"/>
      <c r="G12" s="722"/>
      <c r="H12" s="722"/>
      <c r="I12" s="722"/>
      <c r="J12" s="722"/>
      <c r="K12" s="722"/>
      <c r="L12" s="722"/>
      <c r="M12" s="722"/>
      <c r="N12" s="722"/>
      <c r="O12" s="723"/>
    </row>
    <row r="13" spans="1:17" s="94" customFormat="1">
      <c r="A13" s="624" t="s">
        <v>23</v>
      </c>
      <c r="B13" s="624" t="s">
        <v>206</v>
      </c>
      <c r="C13" s="624" t="s">
        <v>15</v>
      </c>
      <c r="D13" s="624" t="s">
        <v>13</v>
      </c>
      <c r="E13" s="624" t="s">
        <v>14</v>
      </c>
      <c r="F13" s="624" t="s">
        <v>7</v>
      </c>
      <c r="G13" s="624" t="s">
        <v>18</v>
      </c>
      <c r="H13" s="727" t="s">
        <v>8</v>
      </c>
      <c r="I13" s="624" t="s">
        <v>205</v>
      </c>
      <c r="J13" s="715" t="s">
        <v>204</v>
      </c>
      <c r="K13" s="716"/>
      <c r="L13" s="717"/>
      <c r="M13" s="715" t="s">
        <v>203</v>
      </c>
      <c r="N13" s="716"/>
      <c r="O13" s="717"/>
    </row>
    <row r="14" spans="1:17" s="94" customFormat="1">
      <c r="A14" s="652"/>
      <c r="B14" s="652"/>
      <c r="C14" s="652"/>
      <c r="D14" s="652"/>
      <c r="E14" s="652"/>
      <c r="F14" s="652"/>
      <c r="G14" s="652"/>
      <c r="H14" s="728"/>
      <c r="I14" s="652"/>
      <c r="J14" s="118" t="s">
        <v>192</v>
      </c>
      <c r="K14" s="118" t="s">
        <v>202</v>
      </c>
      <c r="L14" s="118" t="s">
        <v>201</v>
      </c>
      <c r="M14" s="118" t="s">
        <v>200</v>
      </c>
      <c r="N14" s="117" t="s">
        <v>191</v>
      </c>
      <c r="O14" s="117" t="s">
        <v>190</v>
      </c>
    </row>
    <row r="15" spans="1:17" s="94" customFormat="1">
      <c r="A15" s="113" t="s">
        <v>199</v>
      </c>
      <c r="B15" s="113" t="s">
        <v>198</v>
      </c>
      <c r="C15" s="113" t="s">
        <v>198</v>
      </c>
      <c r="D15" s="113" t="s">
        <v>198</v>
      </c>
      <c r="E15" s="113" t="s">
        <v>197</v>
      </c>
      <c r="F15" s="113" t="s">
        <v>239</v>
      </c>
      <c r="G15" s="113"/>
      <c r="H15" s="127" t="s">
        <v>104</v>
      </c>
      <c r="I15" s="113" t="s">
        <v>43</v>
      </c>
      <c r="J15" s="113" t="s">
        <v>766</v>
      </c>
      <c r="K15" s="113" t="s">
        <v>764</v>
      </c>
      <c r="L15" s="113" t="s">
        <v>767</v>
      </c>
      <c r="M15" s="457">
        <v>100000</v>
      </c>
      <c r="N15" s="457">
        <v>11217.2</v>
      </c>
      <c r="O15" s="457">
        <v>11217.2</v>
      </c>
    </row>
    <row r="16" spans="1:17" s="94" customFormat="1">
      <c r="A16" s="724" t="s">
        <v>683</v>
      </c>
      <c r="B16" s="725"/>
      <c r="C16" s="725"/>
      <c r="D16" s="725"/>
      <c r="E16" s="725"/>
      <c r="F16" s="725"/>
      <c r="G16" s="725"/>
      <c r="H16" s="725"/>
      <c r="I16" s="725"/>
      <c r="J16" s="725"/>
      <c r="K16" s="725"/>
      <c r="L16" s="725"/>
      <c r="M16" s="725"/>
      <c r="N16" s="725"/>
      <c r="O16" s="726"/>
    </row>
    <row r="17" spans="1:15" s="94" customFormat="1" ht="23.25" customHeight="1">
      <c r="A17" s="709" t="s">
        <v>841</v>
      </c>
      <c r="B17" s="710"/>
      <c r="C17" s="710"/>
      <c r="D17" s="710"/>
      <c r="E17" s="710"/>
      <c r="F17" s="710"/>
      <c r="G17" s="710"/>
      <c r="H17" s="710"/>
      <c r="I17" s="710"/>
      <c r="J17" s="710"/>
      <c r="K17" s="710"/>
      <c r="L17" s="710"/>
      <c r="M17" s="710"/>
      <c r="N17" s="710"/>
      <c r="O17" s="711"/>
    </row>
    <row r="18" spans="1:15" s="94" customFormat="1" ht="13.5" customHeight="1">
      <c r="A18" s="724" t="s">
        <v>907</v>
      </c>
      <c r="B18" s="725"/>
      <c r="C18" s="725"/>
      <c r="D18" s="725"/>
      <c r="E18" s="725"/>
      <c r="F18" s="725"/>
      <c r="G18" s="725"/>
      <c r="H18" s="725"/>
      <c r="I18" s="725"/>
      <c r="J18" s="725"/>
      <c r="K18" s="725"/>
      <c r="L18" s="725"/>
      <c r="M18" s="725"/>
      <c r="N18" s="725"/>
      <c r="O18" s="726"/>
    </row>
    <row r="19" spans="1:15" s="94" customFormat="1" ht="25.5" customHeight="1">
      <c r="A19" s="709" t="s">
        <v>768</v>
      </c>
      <c r="B19" s="710"/>
      <c r="C19" s="710"/>
      <c r="D19" s="710"/>
      <c r="E19" s="710"/>
      <c r="F19" s="710"/>
      <c r="G19" s="710"/>
      <c r="H19" s="710"/>
      <c r="I19" s="710"/>
      <c r="J19" s="710"/>
      <c r="K19" s="710"/>
      <c r="L19" s="710"/>
      <c r="M19" s="710"/>
      <c r="N19" s="710"/>
      <c r="O19" s="711"/>
    </row>
    <row r="20" spans="1:15" s="94" customFormat="1">
      <c r="A20" s="624" t="s">
        <v>23</v>
      </c>
      <c r="B20" s="624" t="s">
        <v>206</v>
      </c>
      <c r="C20" s="624" t="s">
        <v>15</v>
      </c>
      <c r="D20" s="624" t="s">
        <v>13</v>
      </c>
      <c r="E20" s="624" t="s">
        <v>14</v>
      </c>
      <c r="F20" s="624" t="s">
        <v>7</v>
      </c>
      <c r="G20" s="624" t="s">
        <v>18</v>
      </c>
      <c r="H20" s="727" t="s">
        <v>8</v>
      </c>
      <c r="I20" s="624" t="s">
        <v>205</v>
      </c>
      <c r="J20" s="715" t="s">
        <v>204</v>
      </c>
      <c r="K20" s="716"/>
      <c r="L20" s="717"/>
      <c r="M20" s="715" t="s">
        <v>203</v>
      </c>
      <c r="N20" s="716"/>
      <c r="O20" s="717"/>
    </row>
    <row r="21" spans="1:15" s="94" customFormat="1" ht="13.5" customHeight="1">
      <c r="A21" s="652"/>
      <c r="B21" s="652"/>
      <c r="C21" s="652"/>
      <c r="D21" s="652"/>
      <c r="E21" s="652"/>
      <c r="F21" s="652"/>
      <c r="G21" s="652"/>
      <c r="H21" s="728"/>
      <c r="I21" s="652"/>
      <c r="J21" s="118" t="s">
        <v>192</v>
      </c>
      <c r="K21" s="118" t="s">
        <v>202</v>
      </c>
      <c r="L21" s="118" t="s">
        <v>201</v>
      </c>
      <c r="M21" s="118" t="s">
        <v>200</v>
      </c>
      <c r="N21" s="117" t="s">
        <v>191</v>
      </c>
      <c r="O21" s="117" t="s">
        <v>190</v>
      </c>
    </row>
    <row r="22" spans="1:15" s="94" customFormat="1" ht="21.75" customHeight="1">
      <c r="A22" s="114" t="s">
        <v>199</v>
      </c>
      <c r="B22" s="114" t="s">
        <v>198</v>
      </c>
      <c r="C22" s="114" t="s">
        <v>198</v>
      </c>
      <c r="D22" s="114" t="s">
        <v>221</v>
      </c>
      <c r="E22" s="114" t="s">
        <v>221</v>
      </c>
      <c r="F22" s="114" t="s">
        <v>238</v>
      </c>
      <c r="G22" s="114"/>
      <c r="H22" s="125" t="s">
        <v>176</v>
      </c>
      <c r="I22" s="114" t="s">
        <v>48</v>
      </c>
      <c r="J22" s="114" t="s">
        <v>214</v>
      </c>
      <c r="K22" s="114" t="s">
        <v>199</v>
      </c>
      <c r="L22" s="114" t="s">
        <v>199</v>
      </c>
      <c r="M22" s="381">
        <v>0</v>
      </c>
      <c r="N22" s="119">
        <v>2401994.87</v>
      </c>
      <c r="O22" s="119">
        <v>2401994.87</v>
      </c>
    </row>
    <row r="23" spans="1:15" s="94" customFormat="1" ht="13.5" customHeight="1">
      <c r="A23" s="724" t="s">
        <v>685</v>
      </c>
      <c r="B23" s="725"/>
      <c r="C23" s="725"/>
      <c r="D23" s="725"/>
      <c r="E23" s="725"/>
      <c r="F23" s="725"/>
      <c r="G23" s="725"/>
      <c r="H23" s="725"/>
      <c r="I23" s="725"/>
      <c r="J23" s="725"/>
      <c r="K23" s="725"/>
      <c r="L23" s="725"/>
      <c r="M23" s="725"/>
      <c r="N23" s="725"/>
      <c r="O23" s="726"/>
    </row>
    <row r="24" spans="1:15" s="94" customFormat="1">
      <c r="A24" s="709" t="s">
        <v>690</v>
      </c>
      <c r="B24" s="710"/>
      <c r="C24" s="710"/>
      <c r="D24" s="710"/>
      <c r="E24" s="710"/>
      <c r="F24" s="710"/>
      <c r="G24" s="710"/>
      <c r="H24" s="710"/>
      <c r="I24" s="710"/>
      <c r="J24" s="710"/>
      <c r="K24" s="710"/>
      <c r="L24" s="710"/>
      <c r="M24" s="710"/>
      <c r="N24" s="710"/>
      <c r="O24" s="711"/>
    </row>
    <row r="25" spans="1:15" s="1" customFormat="1" ht="13.5" customHeight="1">
      <c r="A25" s="724" t="s">
        <v>907</v>
      </c>
      <c r="B25" s="725"/>
      <c r="C25" s="725"/>
      <c r="D25" s="725"/>
      <c r="E25" s="725"/>
      <c r="F25" s="725"/>
      <c r="G25" s="725"/>
      <c r="H25" s="725"/>
      <c r="I25" s="725"/>
      <c r="J25" s="725"/>
      <c r="K25" s="725"/>
      <c r="L25" s="725"/>
      <c r="M25" s="725"/>
      <c r="N25" s="725"/>
      <c r="O25" s="726"/>
    </row>
    <row r="26" spans="1:15" s="1" customFormat="1" ht="13.5" customHeight="1">
      <c r="A26" s="706" t="s">
        <v>237</v>
      </c>
      <c r="B26" s="707"/>
      <c r="C26" s="707"/>
      <c r="D26" s="707"/>
      <c r="E26" s="707"/>
      <c r="F26" s="707"/>
      <c r="G26" s="707"/>
      <c r="H26" s="707"/>
      <c r="I26" s="707"/>
      <c r="J26" s="707"/>
      <c r="K26" s="707"/>
      <c r="L26" s="707"/>
      <c r="M26" s="707"/>
      <c r="N26" s="707"/>
      <c r="O26" s="708"/>
    </row>
    <row r="27" spans="1:15" s="1" customFormat="1" ht="13.5" customHeight="1">
      <c r="A27" s="624" t="s">
        <v>23</v>
      </c>
      <c r="B27" s="624" t="s">
        <v>206</v>
      </c>
      <c r="C27" s="624" t="s">
        <v>15</v>
      </c>
      <c r="D27" s="624" t="s">
        <v>13</v>
      </c>
      <c r="E27" s="624" t="s">
        <v>14</v>
      </c>
      <c r="F27" s="624" t="s">
        <v>7</v>
      </c>
      <c r="G27" s="624" t="s">
        <v>18</v>
      </c>
      <c r="H27" s="727" t="s">
        <v>8</v>
      </c>
      <c r="I27" s="624" t="s">
        <v>205</v>
      </c>
      <c r="J27" s="715" t="s">
        <v>204</v>
      </c>
      <c r="K27" s="716"/>
      <c r="L27" s="717"/>
      <c r="M27" s="715" t="s">
        <v>203</v>
      </c>
      <c r="N27" s="716"/>
      <c r="O27" s="717"/>
    </row>
    <row r="28" spans="1:15" s="1" customFormat="1">
      <c r="A28" s="652"/>
      <c r="B28" s="652"/>
      <c r="C28" s="652"/>
      <c r="D28" s="652"/>
      <c r="E28" s="652"/>
      <c r="F28" s="652"/>
      <c r="G28" s="652"/>
      <c r="H28" s="728"/>
      <c r="I28" s="652"/>
      <c r="J28" s="118" t="s">
        <v>192</v>
      </c>
      <c r="K28" s="118" t="s">
        <v>202</v>
      </c>
      <c r="L28" s="118" t="s">
        <v>201</v>
      </c>
      <c r="M28" s="118" t="s">
        <v>200</v>
      </c>
      <c r="N28" s="117" t="s">
        <v>191</v>
      </c>
      <c r="O28" s="117" t="s">
        <v>190</v>
      </c>
    </row>
    <row r="29" spans="1:15" s="1" customFormat="1" ht="13.5" customHeight="1">
      <c r="A29" s="113">
        <v>1</v>
      </c>
      <c r="B29" s="113">
        <v>2</v>
      </c>
      <c r="C29" s="113">
        <v>2</v>
      </c>
      <c r="D29" s="113">
        <v>4</v>
      </c>
      <c r="E29" s="113">
        <v>1</v>
      </c>
      <c r="F29" s="113">
        <v>211</v>
      </c>
      <c r="G29" s="113"/>
      <c r="H29" s="127" t="s">
        <v>44</v>
      </c>
      <c r="I29" s="113" t="s">
        <v>45</v>
      </c>
      <c r="J29" s="113" t="s">
        <v>226</v>
      </c>
      <c r="K29" s="113" t="s">
        <v>769</v>
      </c>
      <c r="L29" s="113" t="s">
        <v>770</v>
      </c>
      <c r="M29" s="112">
        <v>6601444</v>
      </c>
      <c r="N29" s="112">
        <v>1077037.01</v>
      </c>
      <c r="O29" s="112">
        <v>1077037.01</v>
      </c>
    </row>
    <row r="30" spans="1:15" s="84" customFormat="1" ht="13.5" customHeight="1">
      <c r="A30" s="724" t="s">
        <v>685</v>
      </c>
      <c r="B30" s="725"/>
      <c r="C30" s="725"/>
      <c r="D30" s="725"/>
      <c r="E30" s="725"/>
      <c r="F30" s="725"/>
      <c r="G30" s="725"/>
      <c r="H30" s="725"/>
      <c r="I30" s="725"/>
      <c r="J30" s="725"/>
      <c r="K30" s="725"/>
      <c r="L30" s="725"/>
      <c r="M30" s="725"/>
      <c r="N30" s="725"/>
      <c r="O30" s="726"/>
    </row>
    <row r="31" spans="1:15" s="84" customFormat="1">
      <c r="A31" s="709" t="s">
        <v>691</v>
      </c>
      <c r="B31" s="710"/>
      <c r="C31" s="710"/>
      <c r="D31" s="710"/>
      <c r="E31" s="710"/>
      <c r="F31" s="710"/>
      <c r="G31" s="710"/>
      <c r="H31" s="710"/>
      <c r="I31" s="710"/>
      <c r="J31" s="710"/>
      <c r="K31" s="710"/>
      <c r="L31" s="710"/>
      <c r="M31" s="710"/>
      <c r="N31" s="710"/>
      <c r="O31" s="711"/>
    </row>
    <row r="32" spans="1:15" s="84" customFormat="1" ht="13.5" customHeight="1">
      <c r="A32" s="724" t="s">
        <v>907</v>
      </c>
      <c r="B32" s="725"/>
      <c r="C32" s="725"/>
      <c r="D32" s="725"/>
      <c r="E32" s="725"/>
      <c r="F32" s="725"/>
      <c r="G32" s="725"/>
      <c r="H32" s="725"/>
      <c r="I32" s="725"/>
      <c r="J32" s="725"/>
      <c r="K32" s="725"/>
      <c r="L32" s="725"/>
      <c r="M32" s="725"/>
      <c r="N32" s="725"/>
      <c r="O32" s="726"/>
    </row>
    <row r="33" spans="1:15" s="1" customFormat="1" ht="105.75" customHeight="1">
      <c r="A33" s="721" t="s">
        <v>771</v>
      </c>
      <c r="B33" s="722"/>
      <c r="C33" s="722"/>
      <c r="D33" s="722"/>
      <c r="E33" s="722"/>
      <c r="F33" s="722"/>
      <c r="G33" s="722"/>
      <c r="H33" s="722"/>
      <c r="I33" s="722"/>
      <c r="J33" s="722"/>
      <c r="K33" s="722"/>
      <c r="L33" s="722"/>
      <c r="M33" s="722"/>
      <c r="N33" s="722"/>
      <c r="O33" s="723"/>
    </row>
    <row r="34" spans="1:15" s="1" customFormat="1" ht="13.5" customHeight="1">
      <c r="A34" s="706" t="s">
        <v>772</v>
      </c>
      <c r="B34" s="707"/>
      <c r="C34" s="707"/>
      <c r="D34" s="707"/>
      <c r="E34" s="707"/>
      <c r="F34" s="707"/>
      <c r="G34" s="707"/>
      <c r="H34" s="707"/>
      <c r="I34" s="707"/>
      <c r="J34" s="707"/>
      <c r="K34" s="707"/>
      <c r="L34" s="707"/>
      <c r="M34" s="707"/>
      <c r="N34" s="707"/>
      <c r="O34" s="708"/>
    </row>
    <row r="35" spans="1:15" s="1" customFormat="1" ht="20.25" customHeight="1">
      <c r="A35" s="624" t="s">
        <v>23</v>
      </c>
      <c r="B35" s="624" t="s">
        <v>206</v>
      </c>
      <c r="C35" s="624" t="s">
        <v>15</v>
      </c>
      <c r="D35" s="624" t="s">
        <v>13</v>
      </c>
      <c r="E35" s="624" t="s">
        <v>14</v>
      </c>
      <c r="F35" s="624" t="s">
        <v>7</v>
      </c>
      <c r="G35" s="624" t="s">
        <v>18</v>
      </c>
      <c r="H35" s="727" t="s">
        <v>8</v>
      </c>
      <c r="I35" s="624" t="s">
        <v>205</v>
      </c>
      <c r="J35" s="715" t="s">
        <v>204</v>
      </c>
      <c r="K35" s="716"/>
      <c r="L35" s="717"/>
      <c r="M35" s="715" t="s">
        <v>203</v>
      </c>
      <c r="N35" s="716"/>
      <c r="O35" s="717"/>
    </row>
    <row r="36" spans="1:15" s="1" customFormat="1">
      <c r="A36" s="652"/>
      <c r="B36" s="652"/>
      <c r="C36" s="652"/>
      <c r="D36" s="652"/>
      <c r="E36" s="652"/>
      <c r="F36" s="652"/>
      <c r="G36" s="652"/>
      <c r="H36" s="728"/>
      <c r="I36" s="652"/>
      <c r="J36" s="118" t="s">
        <v>192</v>
      </c>
      <c r="K36" s="118" t="s">
        <v>202</v>
      </c>
      <c r="L36" s="118" t="s">
        <v>201</v>
      </c>
      <c r="M36" s="118" t="s">
        <v>200</v>
      </c>
      <c r="N36" s="117" t="s">
        <v>191</v>
      </c>
      <c r="O36" s="117" t="s">
        <v>190</v>
      </c>
    </row>
    <row r="37" spans="1:15" s="1" customFormat="1" ht="22.5" customHeight="1">
      <c r="A37" s="114" t="s">
        <v>199</v>
      </c>
      <c r="B37" s="114" t="s">
        <v>198</v>
      </c>
      <c r="C37" s="114" t="s">
        <v>198</v>
      </c>
      <c r="D37" s="114" t="s">
        <v>229</v>
      </c>
      <c r="E37" s="114" t="s">
        <v>199</v>
      </c>
      <c r="F37" s="114" t="s">
        <v>236</v>
      </c>
      <c r="G37" s="114"/>
      <c r="H37" s="126" t="s">
        <v>107</v>
      </c>
      <c r="I37" s="114" t="s">
        <v>48</v>
      </c>
      <c r="J37" s="114" t="s">
        <v>198</v>
      </c>
      <c r="K37" s="114" t="s">
        <v>221</v>
      </c>
      <c r="L37" s="114" t="s">
        <v>221</v>
      </c>
      <c r="M37" s="119">
        <v>824539</v>
      </c>
      <c r="N37" s="119">
        <v>3846457.97</v>
      </c>
      <c r="O37" s="119">
        <v>3846457.97</v>
      </c>
    </row>
    <row r="38" spans="1:15" s="1" customFormat="1">
      <c r="A38" s="718" t="s">
        <v>685</v>
      </c>
      <c r="B38" s="719"/>
      <c r="C38" s="719"/>
      <c r="D38" s="719"/>
      <c r="E38" s="719"/>
      <c r="F38" s="719"/>
      <c r="G38" s="719"/>
      <c r="H38" s="719"/>
      <c r="I38" s="719"/>
      <c r="J38" s="719"/>
      <c r="K38" s="719"/>
      <c r="L38" s="719"/>
      <c r="M38" s="719"/>
      <c r="N38" s="719"/>
      <c r="O38" s="720"/>
    </row>
    <row r="39" spans="1:15" s="84" customFormat="1">
      <c r="A39" s="712" t="s">
        <v>691</v>
      </c>
      <c r="B39" s="713"/>
      <c r="C39" s="713"/>
      <c r="D39" s="713"/>
      <c r="E39" s="713"/>
      <c r="F39" s="713"/>
      <c r="G39" s="713"/>
      <c r="H39" s="713"/>
      <c r="I39" s="713"/>
      <c r="J39" s="713"/>
      <c r="K39" s="713"/>
      <c r="L39" s="713"/>
      <c r="M39" s="713"/>
      <c r="N39" s="713"/>
      <c r="O39" s="714"/>
    </row>
    <row r="40" spans="1:15" s="1" customFormat="1" ht="13.5" customHeight="1">
      <c r="A40" s="724" t="s">
        <v>907</v>
      </c>
      <c r="B40" s="725"/>
      <c r="C40" s="725"/>
      <c r="D40" s="725"/>
      <c r="E40" s="725"/>
      <c r="F40" s="725"/>
      <c r="G40" s="725"/>
      <c r="H40" s="725"/>
      <c r="I40" s="725"/>
      <c r="J40" s="725"/>
      <c r="K40" s="725"/>
      <c r="L40" s="725"/>
      <c r="M40" s="725"/>
      <c r="N40" s="725"/>
      <c r="O40" s="726"/>
    </row>
    <row r="41" spans="1:15" s="1" customFormat="1" ht="13.5" customHeight="1">
      <c r="A41" s="721" t="s">
        <v>235</v>
      </c>
      <c r="B41" s="722"/>
      <c r="C41" s="722"/>
      <c r="D41" s="722"/>
      <c r="E41" s="722"/>
      <c r="F41" s="722"/>
      <c r="G41" s="722"/>
      <c r="H41" s="722"/>
      <c r="I41" s="722"/>
      <c r="J41" s="722"/>
      <c r="K41" s="722"/>
      <c r="L41" s="722"/>
      <c r="M41" s="722"/>
      <c r="N41" s="722"/>
      <c r="O41" s="723"/>
    </row>
    <row r="42" spans="1:15" s="1" customFormat="1" ht="15.75" customHeight="1">
      <c r="A42" s="729" t="s">
        <v>234</v>
      </c>
      <c r="B42" s="730"/>
      <c r="C42" s="730"/>
      <c r="D42" s="730"/>
      <c r="E42" s="730"/>
      <c r="F42" s="730"/>
      <c r="G42" s="730"/>
      <c r="H42" s="730"/>
      <c r="I42" s="730"/>
      <c r="J42" s="730"/>
      <c r="K42" s="730"/>
      <c r="L42" s="730"/>
      <c r="M42" s="730"/>
      <c r="N42" s="730"/>
      <c r="O42" s="731"/>
    </row>
    <row r="43" spans="1:15" s="1" customFormat="1" ht="13.5" customHeight="1">
      <c r="A43" s="624" t="s">
        <v>23</v>
      </c>
      <c r="B43" s="624" t="s">
        <v>206</v>
      </c>
      <c r="C43" s="624" t="s">
        <v>15</v>
      </c>
      <c r="D43" s="624" t="s">
        <v>13</v>
      </c>
      <c r="E43" s="624" t="s">
        <v>14</v>
      </c>
      <c r="F43" s="624" t="s">
        <v>7</v>
      </c>
      <c r="G43" s="624" t="s">
        <v>18</v>
      </c>
      <c r="H43" s="727" t="s">
        <v>8</v>
      </c>
      <c r="I43" s="624" t="s">
        <v>205</v>
      </c>
      <c r="J43" s="715" t="s">
        <v>204</v>
      </c>
      <c r="K43" s="716"/>
      <c r="L43" s="717"/>
      <c r="M43" s="715" t="s">
        <v>203</v>
      </c>
      <c r="N43" s="716"/>
      <c r="O43" s="717"/>
    </row>
    <row r="44" spans="1:15" s="1" customFormat="1">
      <c r="A44" s="652"/>
      <c r="B44" s="652"/>
      <c r="C44" s="652"/>
      <c r="D44" s="652"/>
      <c r="E44" s="652"/>
      <c r="F44" s="652"/>
      <c r="G44" s="652"/>
      <c r="H44" s="728"/>
      <c r="I44" s="652"/>
      <c r="J44" s="118" t="s">
        <v>192</v>
      </c>
      <c r="K44" s="118" t="s">
        <v>202</v>
      </c>
      <c r="L44" s="118" t="s">
        <v>201</v>
      </c>
      <c r="M44" s="118" t="s">
        <v>200</v>
      </c>
      <c r="N44" s="117" t="s">
        <v>191</v>
      </c>
      <c r="O44" s="117" t="s">
        <v>190</v>
      </c>
    </row>
    <row r="45" spans="1:15" s="1" customFormat="1" ht="24" customHeight="1">
      <c r="A45" s="114" t="s">
        <v>199</v>
      </c>
      <c r="B45" s="114" t="s">
        <v>229</v>
      </c>
      <c r="C45" s="114" t="s">
        <v>198</v>
      </c>
      <c r="D45" s="114" t="s">
        <v>229</v>
      </c>
      <c r="E45" s="114" t="s">
        <v>198</v>
      </c>
      <c r="F45" s="114" t="s">
        <v>233</v>
      </c>
      <c r="G45" s="114"/>
      <c r="H45" s="125" t="s">
        <v>177</v>
      </c>
      <c r="I45" s="114" t="s">
        <v>48</v>
      </c>
      <c r="J45" s="114" t="s">
        <v>214</v>
      </c>
      <c r="K45" s="114" t="s">
        <v>199</v>
      </c>
      <c r="L45" s="114" t="s">
        <v>794</v>
      </c>
      <c r="M45" s="381">
        <v>0</v>
      </c>
      <c r="N45" s="119">
        <v>35745992</v>
      </c>
      <c r="O45" s="381">
        <v>8564632.5600000005</v>
      </c>
    </row>
    <row r="46" spans="1:15" s="1" customFormat="1">
      <c r="A46" s="718" t="s">
        <v>685</v>
      </c>
      <c r="B46" s="719"/>
      <c r="C46" s="719"/>
      <c r="D46" s="719"/>
      <c r="E46" s="719"/>
      <c r="F46" s="719"/>
      <c r="G46" s="719"/>
      <c r="H46" s="719"/>
      <c r="I46" s="719"/>
      <c r="J46" s="719"/>
      <c r="K46" s="719"/>
      <c r="L46" s="719"/>
      <c r="M46" s="719"/>
      <c r="N46" s="719"/>
      <c r="O46" s="720"/>
    </row>
    <row r="47" spans="1:15" s="1" customFormat="1">
      <c r="A47" s="721" t="s">
        <v>692</v>
      </c>
      <c r="B47" s="722"/>
      <c r="C47" s="722"/>
      <c r="D47" s="722"/>
      <c r="E47" s="722"/>
      <c r="F47" s="722"/>
      <c r="G47" s="722"/>
      <c r="H47" s="722"/>
      <c r="I47" s="722"/>
      <c r="J47" s="722"/>
      <c r="K47" s="722"/>
      <c r="L47" s="722"/>
      <c r="M47" s="722"/>
      <c r="N47" s="722"/>
      <c r="O47" s="723"/>
    </row>
    <row r="48" spans="1:15" s="1" customFormat="1" ht="13.5" customHeight="1">
      <c r="A48" s="724" t="s">
        <v>907</v>
      </c>
      <c r="B48" s="725"/>
      <c r="C48" s="725"/>
      <c r="D48" s="725"/>
      <c r="E48" s="725"/>
      <c r="F48" s="725"/>
      <c r="G48" s="725"/>
      <c r="H48" s="725"/>
      <c r="I48" s="725"/>
      <c r="J48" s="725"/>
      <c r="K48" s="725"/>
      <c r="L48" s="725"/>
      <c r="M48" s="725"/>
      <c r="N48" s="725"/>
      <c r="O48" s="726"/>
    </row>
    <row r="49" spans="1:15" s="1" customFormat="1" ht="24" customHeight="1">
      <c r="A49" s="706" t="s">
        <v>842</v>
      </c>
      <c r="B49" s="707"/>
      <c r="C49" s="707"/>
      <c r="D49" s="707"/>
      <c r="E49" s="707"/>
      <c r="F49" s="707"/>
      <c r="G49" s="707"/>
      <c r="H49" s="707"/>
      <c r="I49" s="707"/>
      <c r="J49" s="707"/>
      <c r="K49" s="707"/>
      <c r="L49" s="707"/>
      <c r="M49" s="707"/>
      <c r="N49" s="707"/>
      <c r="O49" s="708"/>
    </row>
    <row r="50" spans="1:15" s="1" customFormat="1">
      <c r="A50" s="624" t="s">
        <v>23</v>
      </c>
      <c r="B50" s="624" t="s">
        <v>206</v>
      </c>
      <c r="C50" s="624" t="s">
        <v>15</v>
      </c>
      <c r="D50" s="624" t="s">
        <v>13</v>
      </c>
      <c r="E50" s="624" t="s">
        <v>14</v>
      </c>
      <c r="F50" s="624" t="s">
        <v>7</v>
      </c>
      <c r="G50" s="624" t="s">
        <v>18</v>
      </c>
      <c r="H50" s="727" t="s">
        <v>8</v>
      </c>
      <c r="I50" s="624" t="s">
        <v>205</v>
      </c>
      <c r="J50" s="715" t="s">
        <v>204</v>
      </c>
      <c r="K50" s="716"/>
      <c r="L50" s="717"/>
      <c r="M50" s="715" t="s">
        <v>203</v>
      </c>
      <c r="N50" s="716"/>
      <c r="O50" s="717"/>
    </row>
    <row r="51" spans="1:15">
      <c r="A51" s="652"/>
      <c r="B51" s="652"/>
      <c r="C51" s="652"/>
      <c r="D51" s="652"/>
      <c r="E51" s="652"/>
      <c r="F51" s="652"/>
      <c r="G51" s="652"/>
      <c r="H51" s="728"/>
      <c r="I51" s="652"/>
      <c r="J51" s="118" t="s">
        <v>192</v>
      </c>
      <c r="K51" s="118" t="s">
        <v>202</v>
      </c>
      <c r="L51" s="118" t="s">
        <v>201</v>
      </c>
      <c r="M51" s="118" t="s">
        <v>200</v>
      </c>
      <c r="N51" s="461" t="s">
        <v>191</v>
      </c>
      <c r="O51" s="461" t="s">
        <v>190</v>
      </c>
    </row>
    <row r="52" spans="1:15" ht="34.5" customHeight="1">
      <c r="A52" s="114" t="s">
        <v>199</v>
      </c>
      <c r="B52" s="114" t="s">
        <v>229</v>
      </c>
      <c r="C52" s="114" t="s">
        <v>198</v>
      </c>
      <c r="D52" s="114" t="s">
        <v>229</v>
      </c>
      <c r="E52" s="114" t="s">
        <v>198</v>
      </c>
      <c r="F52" s="114" t="s">
        <v>232</v>
      </c>
      <c r="G52" s="114"/>
      <c r="H52" s="382" t="s">
        <v>231</v>
      </c>
      <c r="I52" s="114" t="s">
        <v>48</v>
      </c>
      <c r="J52" s="114" t="s">
        <v>214</v>
      </c>
      <c r="K52" s="114" t="s">
        <v>199</v>
      </c>
      <c r="L52" s="114" t="s">
        <v>199</v>
      </c>
      <c r="M52" s="381">
        <v>0</v>
      </c>
      <c r="N52" s="119">
        <v>2727949.57</v>
      </c>
      <c r="O52" s="119">
        <v>2727949.57</v>
      </c>
    </row>
    <row r="53" spans="1:15">
      <c r="A53" s="718" t="s">
        <v>685</v>
      </c>
      <c r="B53" s="719"/>
      <c r="C53" s="719"/>
      <c r="D53" s="719"/>
      <c r="E53" s="719"/>
      <c r="F53" s="719"/>
      <c r="G53" s="719"/>
      <c r="H53" s="719"/>
      <c r="I53" s="719"/>
      <c r="J53" s="719"/>
      <c r="K53" s="719"/>
      <c r="L53" s="719"/>
      <c r="M53" s="719"/>
      <c r="N53" s="719"/>
      <c r="O53" s="720"/>
    </row>
    <row r="54" spans="1:15">
      <c r="A54" s="712" t="s">
        <v>693</v>
      </c>
      <c r="B54" s="713"/>
      <c r="C54" s="713"/>
      <c r="D54" s="713"/>
      <c r="E54" s="713"/>
      <c r="F54" s="713"/>
      <c r="G54" s="713"/>
      <c r="H54" s="713"/>
      <c r="I54" s="713"/>
      <c r="J54" s="713"/>
      <c r="K54" s="713"/>
      <c r="L54" s="713"/>
      <c r="M54" s="713"/>
      <c r="N54" s="713"/>
      <c r="O54" s="714"/>
    </row>
    <row r="55" spans="1:15">
      <c r="A55" s="724" t="s">
        <v>907</v>
      </c>
      <c r="B55" s="725"/>
      <c r="C55" s="725"/>
      <c r="D55" s="725"/>
      <c r="E55" s="725"/>
      <c r="F55" s="725"/>
      <c r="G55" s="725"/>
      <c r="H55" s="725"/>
      <c r="I55" s="725"/>
      <c r="J55" s="725"/>
      <c r="K55" s="725"/>
      <c r="L55" s="725"/>
      <c r="M55" s="725"/>
      <c r="N55" s="725"/>
      <c r="O55" s="726"/>
    </row>
    <row r="56" spans="1:15" ht="13.5" customHeight="1">
      <c r="A56" s="721" t="s">
        <v>230</v>
      </c>
      <c r="B56" s="722"/>
      <c r="C56" s="722"/>
      <c r="D56" s="722"/>
      <c r="E56" s="722"/>
      <c r="F56" s="722"/>
      <c r="G56" s="722"/>
      <c r="H56" s="722"/>
      <c r="I56" s="722"/>
      <c r="J56" s="722"/>
      <c r="K56" s="722"/>
      <c r="L56" s="722"/>
      <c r="M56" s="722"/>
      <c r="N56" s="722"/>
      <c r="O56" s="723"/>
    </row>
    <row r="57" spans="1:15" ht="16.5" customHeight="1">
      <c r="A57" s="624" t="s">
        <v>23</v>
      </c>
      <c r="B57" s="624" t="s">
        <v>206</v>
      </c>
      <c r="C57" s="624" t="s">
        <v>15</v>
      </c>
      <c r="D57" s="624" t="s">
        <v>13</v>
      </c>
      <c r="E57" s="624" t="s">
        <v>14</v>
      </c>
      <c r="F57" s="624" t="s">
        <v>7</v>
      </c>
      <c r="G57" s="624" t="s">
        <v>18</v>
      </c>
      <c r="H57" s="727" t="s">
        <v>8</v>
      </c>
      <c r="I57" s="624" t="s">
        <v>205</v>
      </c>
      <c r="J57" s="715" t="s">
        <v>204</v>
      </c>
      <c r="K57" s="716"/>
      <c r="L57" s="717"/>
      <c r="M57" s="715" t="s">
        <v>203</v>
      </c>
      <c r="N57" s="716"/>
      <c r="O57" s="717"/>
    </row>
    <row r="58" spans="1:15">
      <c r="A58" s="652"/>
      <c r="B58" s="652"/>
      <c r="C58" s="652"/>
      <c r="D58" s="652"/>
      <c r="E58" s="652"/>
      <c r="F58" s="652"/>
      <c r="G58" s="652"/>
      <c r="H58" s="728"/>
      <c r="I58" s="652"/>
      <c r="J58" s="118" t="s">
        <v>192</v>
      </c>
      <c r="K58" s="118" t="s">
        <v>202</v>
      </c>
      <c r="L58" s="118" t="s">
        <v>201</v>
      </c>
      <c r="M58" s="118" t="s">
        <v>200</v>
      </c>
      <c r="N58" s="461" t="s">
        <v>191</v>
      </c>
      <c r="O58" s="461" t="s">
        <v>190</v>
      </c>
    </row>
    <row r="59" spans="1:15" ht="17.25" customHeight="1">
      <c r="A59" s="114" t="s">
        <v>199</v>
      </c>
      <c r="B59" s="114" t="s">
        <v>229</v>
      </c>
      <c r="C59" s="114" t="s">
        <v>198</v>
      </c>
      <c r="D59" s="114" t="s">
        <v>229</v>
      </c>
      <c r="E59" s="114" t="s">
        <v>198</v>
      </c>
      <c r="F59" s="114" t="s">
        <v>228</v>
      </c>
      <c r="G59" s="114"/>
      <c r="H59" s="125" t="s">
        <v>46</v>
      </c>
      <c r="I59" s="114" t="s">
        <v>227</v>
      </c>
      <c r="J59" s="114" t="s">
        <v>773</v>
      </c>
      <c r="K59" s="114" t="s">
        <v>774</v>
      </c>
      <c r="L59" s="114" t="s">
        <v>795</v>
      </c>
      <c r="M59" s="119">
        <v>26418449</v>
      </c>
      <c r="N59" s="119">
        <v>14122732.560000001</v>
      </c>
      <c r="O59" s="119">
        <v>14122732.560000001</v>
      </c>
    </row>
    <row r="60" spans="1:15">
      <c r="A60" s="724" t="s">
        <v>683</v>
      </c>
      <c r="B60" s="725"/>
      <c r="C60" s="725"/>
      <c r="D60" s="725"/>
      <c r="E60" s="725"/>
      <c r="F60" s="725"/>
      <c r="G60" s="725"/>
      <c r="H60" s="725"/>
      <c r="I60" s="725"/>
      <c r="J60" s="725"/>
      <c r="K60" s="725"/>
      <c r="L60" s="725"/>
      <c r="M60" s="725"/>
      <c r="N60" s="725"/>
      <c r="O60" s="726"/>
    </row>
    <row r="61" spans="1:15" s="462" customFormat="1" ht="13.5" customHeight="1">
      <c r="A61" s="709" t="s">
        <v>694</v>
      </c>
      <c r="B61" s="710"/>
      <c r="C61" s="710"/>
      <c r="D61" s="710"/>
      <c r="E61" s="710"/>
      <c r="F61" s="710"/>
      <c r="G61" s="710"/>
      <c r="H61" s="710"/>
      <c r="I61" s="710"/>
      <c r="J61" s="710"/>
      <c r="K61" s="710"/>
      <c r="L61" s="710"/>
      <c r="M61" s="710"/>
      <c r="N61" s="710"/>
      <c r="O61" s="711"/>
    </row>
    <row r="62" spans="1:15" ht="13.5" customHeight="1">
      <c r="A62" s="724" t="s">
        <v>907</v>
      </c>
      <c r="B62" s="725"/>
      <c r="C62" s="725"/>
      <c r="D62" s="725"/>
      <c r="E62" s="725"/>
      <c r="F62" s="725"/>
      <c r="G62" s="725"/>
      <c r="H62" s="725"/>
      <c r="I62" s="725"/>
      <c r="J62" s="725"/>
      <c r="K62" s="725"/>
      <c r="L62" s="725"/>
      <c r="M62" s="725"/>
      <c r="N62" s="725"/>
      <c r="O62" s="726"/>
    </row>
    <row r="63" spans="1:15">
      <c r="A63" s="721" t="s">
        <v>843</v>
      </c>
      <c r="B63" s="722"/>
      <c r="C63" s="722"/>
      <c r="D63" s="722"/>
      <c r="E63" s="722"/>
      <c r="F63" s="722"/>
      <c r="G63" s="722"/>
      <c r="H63" s="722"/>
      <c r="I63" s="722"/>
      <c r="J63" s="722"/>
      <c r="K63" s="722"/>
      <c r="L63" s="722"/>
      <c r="M63" s="722"/>
      <c r="N63" s="722"/>
      <c r="O63" s="723"/>
    </row>
    <row r="64" spans="1:15" ht="39" customHeight="1">
      <c r="A64" s="721" t="s">
        <v>224</v>
      </c>
      <c r="B64" s="722"/>
      <c r="C64" s="722"/>
      <c r="D64" s="722"/>
      <c r="E64" s="722"/>
      <c r="F64" s="722"/>
      <c r="G64" s="722"/>
      <c r="H64" s="722"/>
      <c r="I64" s="722"/>
      <c r="J64" s="722"/>
      <c r="K64" s="722"/>
      <c r="L64" s="722"/>
      <c r="M64" s="722"/>
      <c r="N64" s="722"/>
      <c r="O64" s="723"/>
    </row>
    <row r="65" spans="1:15" ht="25.5" customHeight="1">
      <c r="A65" s="721" t="s">
        <v>844</v>
      </c>
      <c r="B65" s="722"/>
      <c r="C65" s="722"/>
      <c r="D65" s="722"/>
      <c r="E65" s="722"/>
      <c r="F65" s="722"/>
      <c r="G65" s="722"/>
      <c r="H65" s="722"/>
      <c r="I65" s="722"/>
      <c r="J65" s="722"/>
      <c r="K65" s="722"/>
      <c r="L65" s="722"/>
      <c r="M65" s="722"/>
      <c r="N65" s="722"/>
      <c r="O65" s="723"/>
    </row>
    <row r="66" spans="1:15" ht="13.5" customHeight="1">
      <c r="A66" s="624" t="s">
        <v>23</v>
      </c>
      <c r="B66" s="624" t="s">
        <v>206</v>
      </c>
      <c r="C66" s="624" t="s">
        <v>15</v>
      </c>
      <c r="D66" s="624" t="s">
        <v>13</v>
      </c>
      <c r="E66" s="624" t="s">
        <v>14</v>
      </c>
      <c r="F66" s="624" t="s">
        <v>7</v>
      </c>
      <c r="G66" s="624" t="s">
        <v>18</v>
      </c>
      <c r="H66" s="727" t="s">
        <v>8</v>
      </c>
      <c r="I66" s="624" t="s">
        <v>205</v>
      </c>
      <c r="J66" s="715" t="s">
        <v>204</v>
      </c>
      <c r="K66" s="716"/>
      <c r="L66" s="717"/>
      <c r="M66" s="715" t="s">
        <v>203</v>
      </c>
      <c r="N66" s="716"/>
      <c r="O66" s="717"/>
    </row>
    <row r="67" spans="1:15">
      <c r="A67" s="652"/>
      <c r="B67" s="652"/>
      <c r="C67" s="652"/>
      <c r="D67" s="652"/>
      <c r="E67" s="652"/>
      <c r="F67" s="652"/>
      <c r="G67" s="652"/>
      <c r="H67" s="728"/>
      <c r="I67" s="652"/>
      <c r="J67" s="118" t="s">
        <v>192</v>
      </c>
      <c r="K67" s="118" t="s">
        <v>202</v>
      </c>
      <c r="L67" s="118" t="s">
        <v>201</v>
      </c>
      <c r="M67" s="118" t="s">
        <v>200</v>
      </c>
      <c r="N67" s="461" t="s">
        <v>191</v>
      </c>
      <c r="O67" s="461" t="s">
        <v>190</v>
      </c>
    </row>
    <row r="68" spans="1:15">
      <c r="A68" s="113" t="s">
        <v>199</v>
      </c>
      <c r="B68" s="113" t="s">
        <v>221</v>
      </c>
      <c r="C68" s="113" t="s">
        <v>198</v>
      </c>
      <c r="D68" s="113" t="s">
        <v>220</v>
      </c>
      <c r="E68" s="113" t="s">
        <v>199</v>
      </c>
      <c r="F68" s="113" t="s">
        <v>223</v>
      </c>
      <c r="G68" s="113"/>
      <c r="H68" s="124" t="s">
        <v>222</v>
      </c>
      <c r="I68" s="113" t="s">
        <v>112</v>
      </c>
      <c r="J68" s="113" t="s">
        <v>775</v>
      </c>
      <c r="K68" s="113" t="s">
        <v>776</v>
      </c>
      <c r="L68" s="113" t="s">
        <v>777</v>
      </c>
      <c r="M68" s="112">
        <v>800000</v>
      </c>
      <c r="N68" s="112">
        <v>414809.1</v>
      </c>
      <c r="O68" s="112">
        <v>414809.1</v>
      </c>
    </row>
    <row r="69" spans="1:15">
      <c r="A69" s="718" t="s">
        <v>685</v>
      </c>
      <c r="B69" s="719"/>
      <c r="C69" s="719"/>
      <c r="D69" s="719"/>
      <c r="E69" s="719"/>
      <c r="F69" s="719"/>
      <c r="G69" s="719"/>
      <c r="H69" s="719"/>
      <c r="I69" s="719"/>
      <c r="J69" s="719"/>
      <c r="K69" s="719"/>
      <c r="L69" s="719"/>
      <c r="M69" s="719"/>
      <c r="N69" s="719"/>
      <c r="O69" s="720"/>
    </row>
    <row r="70" spans="1:15">
      <c r="A70" s="712" t="s">
        <v>695</v>
      </c>
      <c r="B70" s="713"/>
      <c r="C70" s="713"/>
      <c r="D70" s="713"/>
      <c r="E70" s="713"/>
      <c r="F70" s="713"/>
      <c r="G70" s="713"/>
      <c r="H70" s="713"/>
      <c r="I70" s="713"/>
      <c r="J70" s="713"/>
      <c r="K70" s="713"/>
      <c r="L70" s="713"/>
      <c r="M70" s="713"/>
      <c r="N70" s="713"/>
      <c r="O70" s="714"/>
    </row>
    <row r="71" spans="1:15" ht="13.5" customHeight="1">
      <c r="A71" s="724" t="s">
        <v>907</v>
      </c>
      <c r="B71" s="725"/>
      <c r="C71" s="725"/>
      <c r="D71" s="725"/>
      <c r="E71" s="725"/>
      <c r="F71" s="725"/>
      <c r="G71" s="725"/>
      <c r="H71" s="725"/>
      <c r="I71" s="725"/>
      <c r="J71" s="725"/>
      <c r="K71" s="725"/>
      <c r="L71" s="725"/>
      <c r="M71" s="725"/>
      <c r="N71" s="725"/>
      <c r="O71" s="726"/>
    </row>
    <row r="72" spans="1:15" ht="13.5" customHeight="1">
      <c r="A72" s="706" t="s">
        <v>696</v>
      </c>
      <c r="B72" s="707"/>
      <c r="C72" s="707"/>
      <c r="D72" s="707"/>
      <c r="E72" s="707"/>
      <c r="F72" s="707"/>
      <c r="G72" s="707"/>
      <c r="H72" s="707"/>
      <c r="I72" s="707"/>
      <c r="J72" s="707"/>
      <c r="K72" s="707"/>
      <c r="L72" s="707"/>
      <c r="M72" s="707"/>
      <c r="N72" s="707"/>
      <c r="O72" s="708"/>
    </row>
    <row r="73" spans="1:15" ht="15" customHeight="1">
      <c r="A73" s="624" t="s">
        <v>23</v>
      </c>
      <c r="B73" s="624" t="s">
        <v>206</v>
      </c>
      <c r="C73" s="624" t="s">
        <v>15</v>
      </c>
      <c r="D73" s="624" t="s">
        <v>13</v>
      </c>
      <c r="E73" s="624" t="s">
        <v>14</v>
      </c>
      <c r="F73" s="624" t="s">
        <v>7</v>
      </c>
      <c r="G73" s="624" t="s">
        <v>18</v>
      </c>
      <c r="H73" s="727" t="s">
        <v>8</v>
      </c>
      <c r="I73" s="624" t="s">
        <v>205</v>
      </c>
      <c r="J73" s="715" t="s">
        <v>204</v>
      </c>
      <c r="K73" s="716"/>
      <c r="L73" s="717"/>
      <c r="M73" s="715" t="s">
        <v>203</v>
      </c>
      <c r="N73" s="716"/>
      <c r="O73" s="717"/>
    </row>
    <row r="74" spans="1:15" s="469" customFormat="1">
      <c r="A74" s="652"/>
      <c r="B74" s="652"/>
      <c r="C74" s="652"/>
      <c r="D74" s="652"/>
      <c r="E74" s="652"/>
      <c r="F74" s="652"/>
      <c r="G74" s="652"/>
      <c r="H74" s="728"/>
      <c r="I74" s="652"/>
      <c r="J74" s="118" t="s">
        <v>192</v>
      </c>
      <c r="K74" s="118" t="s">
        <v>202</v>
      </c>
      <c r="L74" s="118" t="s">
        <v>201</v>
      </c>
      <c r="M74" s="118" t="s">
        <v>200</v>
      </c>
      <c r="N74" s="461" t="s">
        <v>191</v>
      </c>
      <c r="O74" s="461" t="s">
        <v>190</v>
      </c>
    </row>
    <row r="75" spans="1:15" s="469" customFormat="1" ht="36" customHeight="1">
      <c r="A75" s="116" t="s">
        <v>199</v>
      </c>
      <c r="B75" s="116" t="s">
        <v>221</v>
      </c>
      <c r="C75" s="116" t="s">
        <v>198</v>
      </c>
      <c r="D75" s="116" t="s">
        <v>220</v>
      </c>
      <c r="E75" s="116" t="s">
        <v>199</v>
      </c>
      <c r="F75" s="116" t="s">
        <v>219</v>
      </c>
      <c r="G75" s="116"/>
      <c r="H75" s="115" t="s">
        <v>47</v>
      </c>
      <c r="I75" s="116" t="s">
        <v>48</v>
      </c>
      <c r="J75" s="114" t="s">
        <v>251</v>
      </c>
      <c r="K75" s="114" t="s">
        <v>778</v>
      </c>
      <c r="L75" s="114" t="s">
        <v>779</v>
      </c>
      <c r="M75" s="119">
        <v>29232298</v>
      </c>
      <c r="N75" s="121">
        <v>18900629.07</v>
      </c>
      <c r="O75" s="121">
        <v>18900629.07</v>
      </c>
    </row>
    <row r="76" spans="1:15" s="469" customFormat="1">
      <c r="A76" s="724" t="s">
        <v>685</v>
      </c>
      <c r="B76" s="725"/>
      <c r="C76" s="725"/>
      <c r="D76" s="725"/>
      <c r="E76" s="725"/>
      <c r="F76" s="725"/>
      <c r="G76" s="725"/>
      <c r="H76" s="725"/>
      <c r="I76" s="725"/>
      <c r="J76" s="725"/>
      <c r="K76" s="725"/>
      <c r="L76" s="725"/>
      <c r="M76" s="725"/>
      <c r="N76" s="725"/>
      <c r="O76" s="726"/>
    </row>
    <row r="77" spans="1:15" s="469" customFormat="1">
      <c r="A77" s="709" t="s">
        <v>697</v>
      </c>
      <c r="B77" s="710"/>
      <c r="C77" s="710"/>
      <c r="D77" s="710"/>
      <c r="E77" s="710"/>
      <c r="F77" s="710"/>
      <c r="G77" s="710"/>
      <c r="H77" s="710"/>
      <c r="I77" s="710"/>
      <c r="J77" s="710"/>
      <c r="K77" s="710"/>
      <c r="L77" s="710"/>
      <c r="M77" s="710"/>
      <c r="N77" s="710"/>
      <c r="O77" s="711"/>
    </row>
    <row r="78" spans="1:15">
      <c r="A78" s="724" t="s">
        <v>907</v>
      </c>
      <c r="B78" s="725"/>
      <c r="C78" s="725"/>
      <c r="D78" s="725"/>
      <c r="E78" s="725"/>
      <c r="F78" s="725"/>
      <c r="G78" s="725"/>
      <c r="H78" s="725"/>
      <c r="I78" s="725"/>
      <c r="J78" s="725"/>
      <c r="K78" s="725"/>
      <c r="L78" s="725"/>
      <c r="M78" s="725"/>
      <c r="N78" s="725"/>
      <c r="O78" s="726"/>
    </row>
    <row r="79" spans="1:15" ht="24.75" customHeight="1">
      <c r="A79" s="721" t="s">
        <v>218</v>
      </c>
      <c r="B79" s="722"/>
      <c r="C79" s="722"/>
      <c r="D79" s="722"/>
      <c r="E79" s="722"/>
      <c r="F79" s="722"/>
      <c r="G79" s="722"/>
      <c r="H79" s="722"/>
      <c r="I79" s="722"/>
      <c r="J79" s="722"/>
      <c r="K79" s="722"/>
      <c r="L79" s="722"/>
      <c r="M79" s="722"/>
      <c r="N79" s="722"/>
      <c r="O79" s="723"/>
    </row>
    <row r="80" spans="1:15" ht="24.75" customHeight="1">
      <c r="A80" s="721" t="s">
        <v>216</v>
      </c>
      <c r="B80" s="722"/>
      <c r="C80" s="722"/>
      <c r="D80" s="722"/>
      <c r="E80" s="722"/>
      <c r="F80" s="722"/>
      <c r="G80" s="722"/>
      <c r="H80" s="722"/>
      <c r="I80" s="722"/>
      <c r="J80" s="722"/>
      <c r="K80" s="722"/>
      <c r="L80" s="722"/>
      <c r="M80" s="722"/>
      <c r="N80" s="722"/>
      <c r="O80" s="723"/>
    </row>
    <row r="81" spans="1:15" ht="13.5" customHeight="1">
      <c r="A81" s="624" t="s">
        <v>23</v>
      </c>
      <c r="B81" s="624" t="s">
        <v>206</v>
      </c>
      <c r="C81" s="624" t="s">
        <v>15</v>
      </c>
      <c r="D81" s="624" t="s">
        <v>13</v>
      </c>
      <c r="E81" s="624" t="s">
        <v>14</v>
      </c>
      <c r="F81" s="624" t="s">
        <v>7</v>
      </c>
      <c r="G81" s="624" t="s">
        <v>18</v>
      </c>
      <c r="H81" s="727" t="s">
        <v>8</v>
      </c>
      <c r="I81" s="624" t="s">
        <v>205</v>
      </c>
      <c r="J81" s="715" t="s">
        <v>204</v>
      </c>
      <c r="K81" s="716"/>
      <c r="L81" s="717"/>
      <c r="M81" s="715" t="s">
        <v>203</v>
      </c>
      <c r="N81" s="716"/>
      <c r="O81" s="717"/>
    </row>
    <row r="82" spans="1:15">
      <c r="A82" s="652"/>
      <c r="B82" s="652"/>
      <c r="C82" s="652"/>
      <c r="D82" s="652"/>
      <c r="E82" s="652"/>
      <c r="F82" s="652"/>
      <c r="G82" s="652"/>
      <c r="H82" s="728"/>
      <c r="I82" s="652"/>
      <c r="J82" s="118" t="s">
        <v>192</v>
      </c>
      <c r="K82" s="118" t="s">
        <v>202</v>
      </c>
      <c r="L82" s="118" t="s">
        <v>201</v>
      </c>
      <c r="M82" s="118" t="s">
        <v>200</v>
      </c>
      <c r="N82" s="461" t="s">
        <v>191</v>
      </c>
      <c r="O82" s="461" t="s">
        <v>190</v>
      </c>
    </row>
    <row r="83" spans="1:15" ht="24" customHeight="1">
      <c r="A83" s="114" t="s">
        <v>199</v>
      </c>
      <c r="B83" s="114" t="s">
        <v>199</v>
      </c>
      <c r="C83" s="123">
        <v>2</v>
      </c>
      <c r="D83" s="114" t="s">
        <v>197</v>
      </c>
      <c r="E83" s="114" t="s">
        <v>196</v>
      </c>
      <c r="F83" s="114" t="s">
        <v>215</v>
      </c>
      <c r="G83" s="114"/>
      <c r="H83" s="120" t="s">
        <v>179</v>
      </c>
      <c r="I83" s="114" t="s">
        <v>48</v>
      </c>
      <c r="J83" s="114" t="s">
        <v>214</v>
      </c>
      <c r="K83" s="114" t="s">
        <v>199</v>
      </c>
      <c r="L83" s="114" t="s">
        <v>199</v>
      </c>
      <c r="M83" s="381">
        <v>0</v>
      </c>
      <c r="N83" s="119">
        <v>625677.14</v>
      </c>
      <c r="O83" s="119">
        <v>625677.14</v>
      </c>
    </row>
    <row r="84" spans="1:15">
      <c r="A84" s="724" t="s">
        <v>685</v>
      </c>
      <c r="B84" s="725"/>
      <c r="C84" s="725"/>
      <c r="D84" s="725"/>
      <c r="E84" s="725"/>
      <c r="F84" s="725"/>
      <c r="G84" s="725"/>
      <c r="H84" s="725"/>
      <c r="I84" s="725"/>
      <c r="J84" s="725"/>
      <c r="K84" s="725"/>
      <c r="L84" s="725"/>
      <c r="M84" s="725"/>
      <c r="N84" s="725"/>
      <c r="O84" s="726"/>
    </row>
    <row r="85" spans="1:15" ht="13.5" customHeight="1">
      <c r="A85" s="709" t="s">
        <v>698</v>
      </c>
      <c r="B85" s="710"/>
      <c r="C85" s="710"/>
      <c r="D85" s="710"/>
      <c r="E85" s="710"/>
      <c r="F85" s="710"/>
      <c r="G85" s="710"/>
      <c r="H85" s="710"/>
      <c r="I85" s="710"/>
      <c r="J85" s="710"/>
      <c r="K85" s="710"/>
      <c r="L85" s="710"/>
      <c r="M85" s="710"/>
      <c r="N85" s="710"/>
      <c r="O85" s="711"/>
    </row>
    <row r="86" spans="1:15" ht="12.75" customHeight="1">
      <c r="A86" s="724" t="s">
        <v>907</v>
      </c>
      <c r="B86" s="725"/>
      <c r="C86" s="725"/>
      <c r="D86" s="725"/>
      <c r="E86" s="725"/>
      <c r="F86" s="725"/>
      <c r="G86" s="725"/>
      <c r="H86" s="725"/>
      <c r="I86" s="725"/>
      <c r="J86" s="725"/>
      <c r="K86" s="725"/>
      <c r="L86" s="725"/>
      <c r="M86" s="725"/>
      <c r="N86" s="725"/>
      <c r="O86" s="726"/>
    </row>
    <row r="87" spans="1:15">
      <c r="A87" s="721" t="s">
        <v>213</v>
      </c>
      <c r="B87" s="722"/>
      <c r="C87" s="722"/>
      <c r="D87" s="722"/>
      <c r="E87" s="722"/>
      <c r="F87" s="722"/>
      <c r="G87" s="722"/>
      <c r="H87" s="722"/>
      <c r="I87" s="722"/>
      <c r="J87" s="722"/>
      <c r="K87" s="722"/>
      <c r="L87" s="722"/>
      <c r="M87" s="722"/>
      <c r="N87" s="722"/>
      <c r="O87" s="723"/>
    </row>
    <row r="88" spans="1:15">
      <c r="A88" s="624" t="s">
        <v>23</v>
      </c>
      <c r="B88" s="624" t="s">
        <v>206</v>
      </c>
      <c r="C88" s="624" t="s">
        <v>15</v>
      </c>
      <c r="D88" s="624" t="s">
        <v>13</v>
      </c>
      <c r="E88" s="624" t="s">
        <v>14</v>
      </c>
      <c r="F88" s="624" t="s">
        <v>7</v>
      </c>
      <c r="G88" s="624" t="s">
        <v>18</v>
      </c>
      <c r="H88" s="727" t="s">
        <v>8</v>
      </c>
      <c r="I88" s="624" t="s">
        <v>205</v>
      </c>
      <c r="J88" s="715" t="s">
        <v>204</v>
      </c>
      <c r="K88" s="716"/>
      <c r="L88" s="717"/>
      <c r="M88" s="715" t="s">
        <v>203</v>
      </c>
      <c r="N88" s="716"/>
      <c r="O88" s="717"/>
    </row>
    <row r="89" spans="1:15" s="469" customFormat="1">
      <c r="A89" s="652"/>
      <c r="B89" s="652"/>
      <c r="C89" s="652"/>
      <c r="D89" s="652"/>
      <c r="E89" s="652"/>
      <c r="F89" s="652"/>
      <c r="G89" s="652"/>
      <c r="H89" s="728"/>
      <c r="I89" s="652"/>
      <c r="J89" s="118" t="s">
        <v>192</v>
      </c>
      <c r="K89" s="118" t="s">
        <v>202</v>
      </c>
      <c r="L89" s="118" t="s">
        <v>201</v>
      </c>
      <c r="M89" s="118" t="s">
        <v>200</v>
      </c>
      <c r="N89" s="461" t="s">
        <v>191</v>
      </c>
      <c r="O89" s="461" t="s">
        <v>190</v>
      </c>
    </row>
    <row r="90" spans="1:15" ht="26.25" customHeight="1">
      <c r="A90" s="116">
        <v>1</v>
      </c>
      <c r="B90" s="116">
        <v>1</v>
      </c>
      <c r="C90" s="116">
        <v>2</v>
      </c>
      <c r="D90" s="116">
        <v>6</v>
      </c>
      <c r="E90" s="116">
        <v>9</v>
      </c>
      <c r="F90" s="116">
        <v>228</v>
      </c>
      <c r="G90" s="116"/>
      <c r="H90" s="122" t="s">
        <v>212</v>
      </c>
      <c r="I90" s="116" t="s">
        <v>48</v>
      </c>
      <c r="J90" s="114" t="s">
        <v>211</v>
      </c>
      <c r="K90" s="114" t="s">
        <v>211</v>
      </c>
      <c r="L90" s="114" t="s">
        <v>765</v>
      </c>
      <c r="M90" s="119">
        <v>1728143</v>
      </c>
      <c r="N90" s="121">
        <v>4483364.9399999995</v>
      </c>
      <c r="O90" s="121">
        <v>4483364.9399999995</v>
      </c>
    </row>
    <row r="91" spans="1:15" ht="13.5" customHeight="1">
      <c r="A91" s="724" t="s">
        <v>685</v>
      </c>
      <c r="B91" s="725"/>
      <c r="C91" s="725"/>
      <c r="D91" s="725"/>
      <c r="E91" s="725"/>
      <c r="F91" s="725"/>
      <c r="G91" s="725"/>
      <c r="H91" s="725"/>
      <c r="I91" s="725"/>
      <c r="J91" s="725"/>
      <c r="K91" s="725"/>
      <c r="L91" s="725"/>
      <c r="M91" s="725"/>
      <c r="N91" s="725"/>
      <c r="O91" s="726"/>
    </row>
    <row r="92" spans="1:15" ht="13.5" customHeight="1">
      <c r="A92" s="709" t="s">
        <v>699</v>
      </c>
      <c r="B92" s="710"/>
      <c r="C92" s="710"/>
      <c r="D92" s="710"/>
      <c r="E92" s="710"/>
      <c r="F92" s="710"/>
      <c r="G92" s="710"/>
      <c r="H92" s="710"/>
      <c r="I92" s="710"/>
      <c r="J92" s="710"/>
      <c r="K92" s="710"/>
      <c r="L92" s="710"/>
      <c r="M92" s="710"/>
      <c r="N92" s="710"/>
      <c r="O92" s="711"/>
    </row>
    <row r="93" spans="1:15">
      <c r="A93" s="724" t="s">
        <v>907</v>
      </c>
      <c r="B93" s="725"/>
      <c r="C93" s="725"/>
      <c r="D93" s="725"/>
      <c r="E93" s="725"/>
      <c r="F93" s="725"/>
      <c r="G93" s="725"/>
      <c r="H93" s="725"/>
      <c r="I93" s="725"/>
      <c r="J93" s="725"/>
      <c r="K93" s="725"/>
      <c r="L93" s="725"/>
      <c r="M93" s="725"/>
      <c r="N93" s="725"/>
      <c r="O93" s="726"/>
    </row>
    <row r="94" spans="1:15" ht="13.5" customHeight="1">
      <c r="A94" s="721" t="s">
        <v>210</v>
      </c>
      <c r="B94" s="722"/>
      <c r="C94" s="722"/>
      <c r="D94" s="722"/>
      <c r="E94" s="722"/>
      <c r="F94" s="722"/>
      <c r="G94" s="722"/>
      <c r="H94" s="722"/>
      <c r="I94" s="722"/>
      <c r="J94" s="722"/>
      <c r="K94" s="722"/>
      <c r="L94" s="722"/>
      <c r="M94" s="722"/>
      <c r="N94" s="722"/>
      <c r="O94" s="723"/>
    </row>
    <row r="95" spans="1:15" ht="26.25" customHeight="1">
      <c r="A95" s="721" t="s">
        <v>780</v>
      </c>
      <c r="B95" s="722"/>
      <c r="C95" s="722"/>
      <c r="D95" s="722"/>
      <c r="E95" s="722"/>
      <c r="F95" s="722"/>
      <c r="G95" s="722"/>
      <c r="H95" s="722"/>
      <c r="I95" s="722"/>
      <c r="J95" s="722"/>
      <c r="K95" s="722"/>
      <c r="L95" s="722"/>
      <c r="M95" s="722"/>
      <c r="N95" s="722"/>
      <c r="O95" s="723"/>
    </row>
    <row r="96" spans="1:15">
      <c r="A96" s="624" t="s">
        <v>23</v>
      </c>
      <c r="B96" s="624" t="s">
        <v>206</v>
      </c>
      <c r="C96" s="624" t="s">
        <v>15</v>
      </c>
      <c r="D96" s="624" t="s">
        <v>13</v>
      </c>
      <c r="E96" s="624" t="s">
        <v>14</v>
      </c>
      <c r="F96" s="624" t="s">
        <v>7</v>
      </c>
      <c r="G96" s="624" t="s">
        <v>18</v>
      </c>
      <c r="H96" s="727" t="s">
        <v>8</v>
      </c>
      <c r="I96" s="624" t="s">
        <v>205</v>
      </c>
      <c r="J96" s="715" t="s">
        <v>204</v>
      </c>
      <c r="K96" s="716"/>
      <c r="L96" s="717"/>
      <c r="M96" s="715" t="s">
        <v>203</v>
      </c>
      <c r="N96" s="716"/>
      <c r="O96" s="717"/>
    </row>
    <row r="97" spans="1:19" ht="13.5" customHeight="1">
      <c r="A97" s="652"/>
      <c r="B97" s="652"/>
      <c r="C97" s="652"/>
      <c r="D97" s="652"/>
      <c r="E97" s="652"/>
      <c r="F97" s="652"/>
      <c r="G97" s="652"/>
      <c r="H97" s="728"/>
      <c r="I97" s="652"/>
      <c r="J97" s="118" t="s">
        <v>192</v>
      </c>
      <c r="K97" s="118" t="s">
        <v>202</v>
      </c>
      <c r="L97" s="118" t="s">
        <v>201</v>
      </c>
      <c r="M97" s="118" t="s">
        <v>200</v>
      </c>
      <c r="N97" s="461" t="s">
        <v>191</v>
      </c>
      <c r="O97" s="461" t="s">
        <v>190</v>
      </c>
    </row>
    <row r="98" spans="1:19" ht="22.5" customHeight="1">
      <c r="A98" s="116">
        <v>1</v>
      </c>
      <c r="B98" s="116">
        <v>1</v>
      </c>
      <c r="C98" s="116">
        <v>2</v>
      </c>
      <c r="D98" s="116">
        <v>6</v>
      </c>
      <c r="E98" s="116">
        <v>9</v>
      </c>
      <c r="F98" s="114" t="s">
        <v>209</v>
      </c>
      <c r="G98" s="114"/>
      <c r="H98" s="120" t="s">
        <v>208</v>
      </c>
      <c r="I98" s="114" t="s">
        <v>112</v>
      </c>
      <c r="J98" s="114" t="s">
        <v>781</v>
      </c>
      <c r="K98" s="114" t="s">
        <v>782</v>
      </c>
      <c r="L98" s="114" t="s">
        <v>796</v>
      </c>
      <c r="M98" s="119">
        <v>4925135</v>
      </c>
      <c r="N98" s="119">
        <v>2793212.31</v>
      </c>
      <c r="O98" s="119">
        <v>2793212.31</v>
      </c>
    </row>
    <row r="99" spans="1:19">
      <c r="A99" s="724" t="s">
        <v>685</v>
      </c>
      <c r="B99" s="725"/>
      <c r="C99" s="725"/>
      <c r="D99" s="725"/>
      <c r="E99" s="725"/>
      <c r="F99" s="725"/>
      <c r="G99" s="725"/>
      <c r="H99" s="725"/>
      <c r="I99" s="725"/>
      <c r="J99" s="725"/>
      <c r="K99" s="725"/>
      <c r="L99" s="725"/>
      <c r="M99" s="725"/>
      <c r="N99" s="725"/>
      <c r="O99" s="726"/>
      <c r="Q99" s="469"/>
      <c r="R99" s="469"/>
      <c r="S99" s="469"/>
    </row>
    <row r="100" spans="1:19" ht="14.25" customHeight="1">
      <c r="A100" s="709" t="s">
        <v>700</v>
      </c>
      <c r="B100" s="710"/>
      <c r="C100" s="710"/>
      <c r="D100" s="710"/>
      <c r="E100" s="710"/>
      <c r="F100" s="710"/>
      <c r="G100" s="710"/>
      <c r="H100" s="710"/>
      <c r="I100" s="710"/>
      <c r="J100" s="710"/>
      <c r="K100" s="710"/>
      <c r="L100" s="710"/>
      <c r="M100" s="710"/>
      <c r="N100" s="710"/>
      <c r="O100" s="711"/>
      <c r="Q100" s="469"/>
      <c r="R100" s="469"/>
      <c r="S100" s="469"/>
    </row>
    <row r="101" spans="1:19" ht="13.5" customHeight="1">
      <c r="A101" s="724" t="s">
        <v>907</v>
      </c>
      <c r="B101" s="725"/>
      <c r="C101" s="725"/>
      <c r="D101" s="725"/>
      <c r="E101" s="725"/>
      <c r="F101" s="725"/>
      <c r="G101" s="725"/>
      <c r="H101" s="725"/>
      <c r="I101" s="725"/>
      <c r="J101" s="725"/>
      <c r="K101" s="725"/>
      <c r="L101" s="725"/>
      <c r="M101" s="725"/>
      <c r="N101" s="725"/>
      <c r="O101" s="726"/>
      <c r="Q101" s="469"/>
      <c r="R101" s="469"/>
      <c r="S101" s="469"/>
    </row>
    <row r="102" spans="1:19" ht="21.75" customHeight="1">
      <c r="A102" s="706" t="s">
        <v>207</v>
      </c>
      <c r="B102" s="707"/>
      <c r="C102" s="707"/>
      <c r="D102" s="707"/>
      <c r="E102" s="707"/>
      <c r="F102" s="707"/>
      <c r="G102" s="707"/>
      <c r="H102" s="707"/>
      <c r="I102" s="707"/>
      <c r="J102" s="707"/>
      <c r="K102" s="707"/>
      <c r="L102" s="707"/>
      <c r="M102" s="707"/>
      <c r="N102" s="707"/>
      <c r="O102" s="708"/>
      <c r="Q102" s="469"/>
      <c r="R102" s="469"/>
      <c r="S102" s="469"/>
    </row>
    <row r="103" spans="1:19">
      <c r="A103" s="624" t="s">
        <v>23</v>
      </c>
      <c r="B103" s="624" t="s">
        <v>206</v>
      </c>
      <c r="C103" s="624" t="s">
        <v>15</v>
      </c>
      <c r="D103" s="624" t="s">
        <v>13</v>
      </c>
      <c r="E103" s="624" t="s">
        <v>14</v>
      </c>
      <c r="F103" s="624" t="s">
        <v>7</v>
      </c>
      <c r="G103" s="624" t="s">
        <v>18</v>
      </c>
      <c r="H103" s="727" t="s">
        <v>8</v>
      </c>
      <c r="I103" s="624" t="s">
        <v>205</v>
      </c>
      <c r="J103" s="715" t="s">
        <v>204</v>
      </c>
      <c r="K103" s="716"/>
      <c r="L103" s="717"/>
      <c r="M103" s="715" t="s">
        <v>203</v>
      </c>
      <c r="N103" s="716"/>
      <c r="O103" s="717"/>
    </row>
    <row r="104" spans="1:19">
      <c r="A104" s="652"/>
      <c r="B104" s="652"/>
      <c r="C104" s="652"/>
      <c r="D104" s="652"/>
      <c r="E104" s="652"/>
      <c r="F104" s="652"/>
      <c r="G104" s="652"/>
      <c r="H104" s="728"/>
      <c r="I104" s="652"/>
      <c r="J104" s="118" t="s">
        <v>192</v>
      </c>
      <c r="K104" s="118" t="s">
        <v>202</v>
      </c>
      <c r="L104" s="118" t="s">
        <v>201</v>
      </c>
      <c r="M104" s="118" t="s">
        <v>200</v>
      </c>
      <c r="N104" s="461" t="s">
        <v>191</v>
      </c>
      <c r="O104" s="461" t="s">
        <v>190</v>
      </c>
    </row>
    <row r="105" spans="1:19" ht="27" customHeight="1">
      <c r="A105" s="116" t="s">
        <v>199</v>
      </c>
      <c r="B105" s="116" t="s">
        <v>199</v>
      </c>
      <c r="C105" s="116" t="s">
        <v>198</v>
      </c>
      <c r="D105" s="116" t="s">
        <v>197</v>
      </c>
      <c r="E105" s="116" t="s">
        <v>196</v>
      </c>
      <c r="F105" s="116" t="s">
        <v>195</v>
      </c>
      <c r="G105" s="116"/>
      <c r="H105" s="115" t="s">
        <v>49</v>
      </c>
      <c r="I105" s="114" t="s">
        <v>194</v>
      </c>
      <c r="J105" s="112">
        <v>17230</v>
      </c>
      <c r="K105" s="112">
        <v>12061</v>
      </c>
      <c r="L105" s="112">
        <v>28459</v>
      </c>
      <c r="M105" s="112">
        <v>79252188</v>
      </c>
      <c r="N105" s="111">
        <v>41834110.93</v>
      </c>
      <c r="O105" s="111">
        <v>41803537.93</v>
      </c>
    </row>
    <row r="106" spans="1:19">
      <c r="A106" s="718" t="s">
        <v>683</v>
      </c>
      <c r="B106" s="719"/>
      <c r="C106" s="719"/>
      <c r="D106" s="719"/>
      <c r="E106" s="719"/>
      <c r="F106" s="719"/>
      <c r="G106" s="719"/>
      <c r="H106" s="719"/>
      <c r="I106" s="719"/>
      <c r="J106" s="719"/>
      <c r="K106" s="719"/>
      <c r="L106" s="719"/>
      <c r="M106" s="719"/>
      <c r="N106" s="719"/>
      <c r="O106" s="720"/>
    </row>
    <row r="107" spans="1:19">
      <c r="A107" s="712" t="s">
        <v>701</v>
      </c>
      <c r="B107" s="713"/>
      <c r="C107" s="713"/>
      <c r="D107" s="713"/>
      <c r="E107" s="713"/>
      <c r="F107" s="713"/>
      <c r="G107" s="713"/>
      <c r="H107" s="713"/>
      <c r="I107" s="713"/>
      <c r="J107" s="713"/>
      <c r="K107" s="713"/>
      <c r="L107" s="713"/>
      <c r="M107" s="713"/>
      <c r="N107" s="713"/>
      <c r="O107" s="714"/>
    </row>
    <row r="108" spans="1:19">
      <c r="A108" s="724" t="s">
        <v>907</v>
      </c>
      <c r="B108" s="725"/>
      <c r="C108" s="725"/>
      <c r="D108" s="725"/>
      <c r="E108" s="725"/>
      <c r="F108" s="725"/>
      <c r="G108" s="725"/>
      <c r="H108" s="725"/>
      <c r="I108" s="725"/>
      <c r="J108" s="725"/>
      <c r="K108" s="725"/>
      <c r="L108" s="725"/>
      <c r="M108" s="725"/>
      <c r="N108" s="725"/>
      <c r="O108" s="726"/>
    </row>
    <row r="109" spans="1:19" ht="84.75" customHeight="1">
      <c r="A109" s="721" t="s">
        <v>671</v>
      </c>
      <c r="B109" s="722"/>
      <c r="C109" s="722"/>
      <c r="D109" s="722"/>
      <c r="E109" s="722"/>
      <c r="F109" s="722"/>
      <c r="G109" s="722"/>
      <c r="H109" s="722"/>
      <c r="I109" s="722"/>
      <c r="J109" s="722"/>
      <c r="K109" s="722"/>
      <c r="L109" s="722"/>
      <c r="M109" s="722"/>
      <c r="N109" s="722"/>
      <c r="O109" s="723"/>
    </row>
    <row r="110" spans="1:19" ht="35.25" customHeight="1">
      <c r="A110" s="721" t="s">
        <v>188</v>
      </c>
      <c r="B110" s="722"/>
      <c r="C110" s="722"/>
      <c r="D110" s="722"/>
      <c r="E110" s="722"/>
      <c r="F110" s="722"/>
      <c r="G110" s="722"/>
      <c r="H110" s="722"/>
      <c r="I110" s="722"/>
      <c r="J110" s="722"/>
      <c r="K110" s="722"/>
      <c r="L110" s="722"/>
      <c r="M110" s="722"/>
      <c r="N110" s="722"/>
      <c r="O110" s="723"/>
    </row>
    <row r="111" spans="1:19" ht="35.25" customHeight="1">
      <c r="A111" s="706" t="s">
        <v>187</v>
      </c>
      <c r="B111" s="707"/>
      <c r="C111" s="707"/>
      <c r="D111" s="707"/>
      <c r="E111" s="707"/>
      <c r="F111" s="707"/>
      <c r="G111" s="707"/>
      <c r="H111" s="707"/>
      <c r="I111" s="707"/>
      <c r="J111" s="707"/>
      <c r="K111" s="707"/>
      <c r="L111" s="707"/>
      <c r="M111" s="707"/>
      <c r="N111" s="707"/>
      <c r="O111" s="708"/>
    </row>
    <row r="112" spans="1:19">
      <c r="A112" s="624" t="s">
        <v>23</v>
      </c>
      <c r="B112" s="624" t="s">
        <v>206</v>
      </c>
      <c r="C112" s="624" t="s">
        <v>15</v>
      </c>
      <c r="D112" s="624" t="s">
        <v>13</v>
      </c>
      <c r="E112" s="624" t="s">
        <v>14</v>
      </c>
      <c r="F112" s="624" t="s">
        <v>7</v>
      </c>
      <c r="G112" s="624" t="s">
        <v>18</v>
      </c>
      <c r="H112" s="727" t="s">
        <v>8</v>
      </c>
      <c r="I112" s="624" t="s">
        <v>205</v>
      </c>
      <c r="J112" s="715" t="s">
        <v>204</v>
      </c>
      <c r="K112" s="716"/>
      <c r="L112" s="717"/>
      <c r="M112" s="715" t="s">
        <v>203</v>
      </c>
      <c r="N112" s="716"/>
      <c r="O112" s="717"/>
    </row>
    <row r="113" spans="1:15">
      <c r="A113" s="652"/>
      <c r="B113" s="652"/>
      <c r="C113" s="652"/>
      <c r="D113" s="652"/>
      <c r="E113" s="652"/>
      <c r="F113" s="652"/>
      <c r="G113" s="652"/>
      <c r="H113" s="728"/>
      <c r="I113" s="652"/>
      <c r="J113" s="118" t="s">
        <v>192</v>
      </c>
      <c r="K113" s="118" t="s">
        <v>202</v>
      </c>
      <c r="L113" s="118" t="s">
        <v>201</v>
      </c>
      <c r="M113" s="118" t="s">
        <v>200</v>
      </c>
      <c r="N113" s="461" t="s">
        <v>191</v>
      </c>
      <c r="O113" s="461" t="s">
        <v>190</v>
      </c>
    </row>
    <row r="114" spans="1:15">
      <c r="A114" s="116" t="s">
        <v>199</v>
      </c>
      <c r="B114" s="116" t="s">
        <v>211</v>
      </c>
      <c r="C114" s="116" t="s">
        <v>221</v>
      </c>
      <c r="D114" s="116" t="s">
        <v>199</v>
      </c>
      <c r="E114" s="116" t="s">
        <v>198</v>
      </c>
      <c r="F114" s="116" t="s">
        <v>682</v>
      </c>
      <c r="G114" s="116"/>
      <c r="H114" s="115" t="s">
        <v>120</v>
      </c>
      <c r="I114" s="114" t="s">
        <v>194</v>
      </c>
      <c r="J114" s="112">
        <v>4300</v>
      </c>
      <c r="K114" s="112">
        <v>3000</v>
      </c>
      <c r="L114" s="112">
        <v>2831</v>
      </c>
      <c r="M114" s="112">
        <v>350000</v>
      </c>
      <c r="N114" s="111">
        <v>61962</v>
      </c>
      <c r="O114" s="111">
        <v>61962</v>
      </c>
    </row>
    <row r="115" spans="1:15">
      <c r="A115" s="718" t="s">
        <v>683</v>
      </c>
      <c r="B115" s="719"/>
      <c r="C115" s="719"/>
      <c r="D115" s="719"/>
      <c r="E115" s="719"/>
      <c r="F115" s="719"/>
      <c r="G115" s="719"/>
      <c r="H115" s="719"/>
      <c r="I115" s="719"/>
      <c r="J115" s="719"/>
      <c r="K115" s="719"/>
      <c r="L115" s="719"/>
      <c r="M115" s="719"/>
      <c r="N115" s="719"/>
      <c r="O115" s="720"/>
    </row>
    <row r="116" spans="1:15" ht="22.5" customHeight="1">
      <c r="A116" s="721" t="s">
        <v>846</v>
      </c>
      <c r="B116" s="722"/>
      <c r="C116" s="722"/>
      <c r="D116" s="722"/>
      <c r="E116" s="722"/>
      <c r="F116" s="722"/>
      <c r="G116" s="722"/>
      <c r="H116" s="722"/>
      <c r="I116" s="722"/>
      <c r="J116" s="722"/>
      <c r="K116" s="722"/>
      <c r="L116" s="722"/>
      <c r="M116" s="722"/>
      <c r="N116" s="722"/>
      <c r="O116" s="723"/>
    </row>
    <row r="117" spans="1:15">
      <c r="A117" s="724" t="s">
        <v>907</v>
      </c>
      <c r="B117" s="725"/>
      <c r="C117" s="725"/>
      <c r="D117" s="725"/>
      <c r="E117" s="725"/>
      <c r="F117" s="725"/>
      <c r="G117" s="725"/>
      <c r="H117" s="725"/>
      <c r="I117" s="725"/>
      <c r="J117" s="725"/>
      <c r="K117" s="725"/>
      <c r="L117" s="725"/>
      <c r="M117" s="725"/>
      <c r="N117" s="725"/>
      <c r="O117" s="726"/>
    </row>
    <row r="118" spans="1:15" ht="24.75" customHeight="1">
      <c r="A118" s="706" t="s">
        <v>845</v>
      </c>
      <c r="B118" s="707"/>
      <c r="C118" s="707"/>
      <c r="D118" s="707"/>
      <c r="E118" s="707"/>
      <c r="F118" s="707"/>
      <c r="G118" s="707"/>
      <c r="H118" s="707"/>
      <c r="I118" s="707"/>
      <c r="J118" s="707"/>
      <c r="K118" s="707"/>
      <c r="L118" s="707"/>
      <c r="M118" s="707"/>
      <c r="N118" s="707"/>
      <c r="O118" s="708"/>
    </row>
    <row r="120" spans="1:15">
      <c r="M120" s="458"/>
      <c r="N120" s="458"/>
      <c r="O120" s="458"/>
    </row>
    <row r="121" spans="1:15">
      <c r="M121" s="458"/>
      <c r="N121" s="458"/>
      <c r="O121" s="458"/>
    </row>
    <row r="122" spans="1:15">
      <c r="M122" s="458"/>
      <c r="N122" s="458"/>
      <c r="O122" s="458"/>
    </row>
  </sheetData>
  <mergeCells count="236">
    <mergeCell ref="H112:H113"/>
    <mergeCell ref="A2:O2"/>
    <mergeCell ref="A5:O5"/>
    <mergeCell ref="A4:O4"/>
    <mergeCell ref="A6:A7"/>
    <mergeCell ref="B6:B7"/>
    <mergeCell ref="A46:O46"/>
    <mergeCell ref="A48:O48"/>
    <mergeCell ref="A49:O49"/>
    <mergeCell ref="A72:O72"/>
    <mergeCell ref="A73:A74"/>
    <mergeCell ref="B73:B74"/>
    <mergeCell ref="C73:C74"/>
    <mergeCell ref="D73:D74"/>
    <mergeCell ref="J73:L73"/>
    <mergeCell ref="M73:O73"/>
    <mergeCell ref="A55:O55"/>
    <mergeCell ref="A13:A14"/>
    <mergeCell ref="B13:B14"/>
    <mergeCell ref="A112:A113"/>
    <mergeCell ref="B112:B113"/>
    <mergeCell ref="C112:C113"/>
    <mergeCell ref="D112:D113"/>
    <mergeCell ref="E112:E113"/>
    <mergeCell ref="F112:F113"/>
    <mergeCell ref="G112:G113"/>
    <mergeCell ref="F43:F44"/>
    <mergeCell ref="G43:G44"/>
    <mergeCell ref="A25:O25"/>
    <mergeCell ref="A26:O26"/>
    <mergeCell ref="A38:O38"/>
    <mergeCell ref="A40:O40"/>
    <mergeCell ref="F6:F7"/>
    <mergeCell ref="G13:G14"/>
    <mergeCell ref="H13:H14"/>
    <mergeCell ref="I13:I14"/>
    <mergeCell ref="A33:O33"/>
    <mergeCell ref="G35:G36"/>
    <mergeCell ref="H35:H36"/>
    <mergeCell ref="I35:I36"/>
    <mergeCell ref="G6:G7"/>
    <mergeCell ref="A9:O9"/>
    <mergeCell ref="A12:O12"/>
    <mergeCell ref="A10:O10"/>
    <mergeCell ref="A16:O16"/>
    <mergeCell ref="H6:H7"/>
    <mergeCell ref="I6:I7"/>
    <mergeCell ref="J6:L6"/>
    <mergeCell ref="E6:E7"/>
    <mergeCell ref="A78:O78"/>
    <mergeCell ref="A80:O80"/>
    <mergeCell ref="A94:O94"/>
    <mergeCell ref="A63:O63"/>
    <mergeCell ref="A91:O91"/>
    <mergeCell ref="A76:O76"/>
    <mergeCell ref="M81:O81"/>
    <mergeCell ref="F81:F82"/>
    <mergeCell ref="E66:E67"/>
    <mergeCell ref="F66:F67"/>
    <mergeCell ref="E73:E74"/>
    <mergeCell ref="F73:F74"/>
    <mergeCell ref="G73:G74"/>
    <mergeCell ref="H73:H74"/>
    <mergeCell ref="I73:I74"/>
    <mergeCell ref="A69:O69"/>
    <mergeCell ref="A71:O71"/>
    <mergeCell ref="B88:B89"/>
    <mergeCell ref="C88:C89"/>
    <mergeCell ref="D88:D89"/>
    <mergeCell ref="E88:E89"/>
    <mergeCell ref="A65:O65"/>
    <mergeCell ref="G66:G67"/>
    <mergeCell ref="H66:H67"/>
    <mergeCell ref="M50:O50"/>
    <mergeCell ref="F50:F51"/>
    <mergeCell ref="I57:I58"/>
    <mergeCell ref="A11:O11"/>
    <mergeCell ref="M13:O13"/>
    <mergeCell ref="H20:H21"/>
    <mergeCell ref="I20:I21"/>
    <mergeCell ref="J20:L20"/>
    <mergeCell ref="M20:O20"/>
    <mergeCell ref="A23:O23"/>
    <mergeCell ref="A56:O56"/>
    <mergeCell ref="A50:A51"/>
    <mergeCell ref="B50:B51"/>
    <mergeCell ref="C50:C51"/>
    <mergeCell ref="D50:D51"/>
    <mergeCell ref="E50:E51"/>
    <mergeCell ref="A53:O53"/>
    <mergeCell ref="F57:F58"/>
    <mergeCell ref="G57:G58"/>
    <mergeCell ref="H57:H58"/>
    <mergeCell ref="M35:O35"/>
    <mergeCell ref="A43:A44"/>
    <mergeCell ref="C13:C14"/>
    <mergeCell ref="D13:D14"/>
    <mergeCell ref="E13:E14"/>
    <mergeCell ref="J13:L13"/>
    <mergeCell ref="F13:F14"/>
    <mergeCell ref="G50:G51"/>
    <mergeCell ref="H50:H51"/>
    <mergeCell ref="I50:I51"/>
    <mergeCell ref="J50:L50"/>
    <mergeCell ref="D43:D44"/>
    <mergeCell ref="E43:E44"/>
    <mergeCell ref="H43:H44"/>
    <mergeCell ref="I43:I44"/>
    <mergeCell ref="J43:L43"/>
    <mergeCell ref="A42:O42"/>
    <mergeCell ref="J35:L35"/>
    <mergeCell ref="M43:O43"/>
    <mergeCell ref="A35:A36"/>
    <mergeCell ref="B35:B36"/>
    <mergeCell ref="C35:C36"/>
    <mergeCell ref="D35:D36"/>
    <mergeCell ref="E35:E36"/>
    <mergeCell ref="A34:O34"/>
    <mergeCell ref="J27:L27"/>
    <mergeCell ref="M27:O27"/>
    <mergeCell ref="A30:O30"/>
    <mergeCell ref="H27:H28"/>
    <mergeCell ref="I27:I28"/>
    <mergeCell ref="A18:O18"/>
    <mergeCell ref="F20:F21"/>
    <mergeCell ref="G20:G21"/>
    <mergeCell ref="B43:B44"/>
    <mergeCell ref="C43:C44"/>
    <mergeCell ref="B27:B28"/>
    <mergeCell ref="C27:C28"/>
    <mergeCell ref="D27:D28"/>
    <mergeCell ref="E27:E28"/>
    <mergeCell ref="F27:F28"/>
    <mergeCell ref="G27:G28"/>
    <mergeCell ref="A20:A21"/>
    <mergeCell ref="B20:B21"/>
    <mergeCell ref="C20:C21"/>
    <mergeCell ref="D20:D21"/>
    <mergeCell ref="E20:E21"/>
    <mergeCell ref="C6:C7"/>
    <mergeCell ref="D6:D7"/>
    <mergeCell ref="I66:I67"/>
    <mergeCell ref="J66:L66"/>
    <mergeCell ref="M66:O66"/>
    <mergeCell ref="A66:A67"/>
    <mergeCell ref="B66:B67"/>
    <mergeCell ref="C66:C67"/>
    <mergeCell ref="D66:D67"/>
    <mergeCell ref="M57:O57"/>
    <mergeCell ref="B57:B58"/>
    <mergeCell ref="C57:C58"/>
    <mergeCell ref="D57:D58"/>
    <mergeCell ref="E57:E58"/>
    <mergeCell ref="A64:O64"/>
    <mergeCell ref="A57:A58"/>
    <mergeCell ref="J57:L57"/>
    <mergeCell ref="A60:O60"/>
    <mergeCell ref="A62:O62"/>
    <mergeCell ref="F35:F36"/>
    <mergeCell ref="A41:O41"/>
    <mergeCell ref="M6:O6"/>
    <mergeCell ref="A32:O32"/>
    <mergeCell ref="A27:A28"/>
    <mergeCell ref="A81:A82"/>
    <mergeCell ref="B81:B82"/>
    <mergeCell ref="C81:C82"/>
    <mergeCell ref="D81:D82"/>
    <mergeCell ref="E81:E82"/>
    <mergeCell ref="A87:O87"/>
    <mergeCell ref="A84:O84"/>
    <mergeCell ref="I88:I89"/>
    <mergeCell ref="J88:L88"/>
    <mergeCell ref="M88:O88"/>
    <mergeCell ref="J81:L81"/>
    <mergeCell ref="G81:G82"/>
    <mergeCell ref="H81:H82"/>
    <mergeCell ref="A92:O92"/>
    <mergeCell ref="A88:A89"/>
    <mergeCell ref="A79:O79"/>
    <mergeCell ref="A86:O86"/>
    <mergeCell ref="I81:I82"/>
    <mergeCell ref="A47:O47"/>
    <mergeCell ref="H103:H104"/>
    <mergeCell ref="I103:I104"/>
    <mergeCell ref="J103:L103"/>
    <mergeCell ref="M103:O103"/>
    <mergeCell ref="H96:H97"/>
    <mergeCell ref="I96:I97"/>
    <mergeCell ref="J96:L96"/>
    <mergeCell ref="M96:O96"/>
    <mergeCell ref="A102:O102"/>
    <mergeCell ref="G96:G97"/>
    <mergeCell ref="A103:A104"/>
    <mergeCell ref="B103:B104"/>
    <mergeCell ref="C103:C104"/>
    <mergeCell ref="D103:D104"/>
    <mergeCell ref="E103:E104"/>
    <mergeCell ref="F103:F104"/>
    <mergeCell ref="G103:G104"/>
    <mergeCell ref="A96:A97"/>
    <mergeCell ref="A109:O109"/>
    <mergeCell ref="A110:O110"/>
    <mergeCell ref="F96:F97"/>
    <mergeCell ref="A99:O99"/>
    <mergeCell ref="A101:O101"/>
    <mergeCell ref="D96:D97"/>
    <mergeCell ref="E96:E97"/>
    <mergeCell ref="A106:O106"/>
    <mergeCell ref="B96:B97"/>
    <mergeCell ref="C96:C97"/>
    <mergeCell ref="A100:O100"/>
    <mergeCell ref="A107:O107"/>
    <mergeCell ref="A118:O118"/>
    <mergeCell ref="A17:O17"/>
    <mergeCell ref="A19:O19"/>
    <mergeCell ref="A24:O24"/>
    <mergeCell ref="A31:O31"/>
    <mergeCell ref="A39:O39"/>
    <mergeCell ref="A54:O54"/>
    <mergeCell ref="A61:O61"/>
    <mergeCell ref="A70:O70"/>
    <mergeCell ref="A77:O77"/>
    <mergeCell ref="A85:O85"/>
    <mergeCell ref="I112:I113"/>
    <mergeCell ref="J112:L112"/>
    <mergeCell ref="M112:O112"/>
    <mergeCell ref="A115:O115"/>
    <mergeCell ref="A116:O116"/>
    <mergeCell ref="A117:O117"/>
    <mergeCell ref="F88:F89"/>
    <mergeCell ref="G88:G89"/>
    <mergeCell ref="H88:H89"/>
    <mergeCell ref="A95:O95"/>
    <mergeCell ref="A93:O93"/>
    <mergeCell ref="A111:O111"/>
    <mergeCell ref="A108:O108"/>
  </mergeCells>
  <conditionalFormatting sqref="A5">
    <cfRule type="cellIs" dxfId="14"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80" orientation="landscape" r:id="rId1"/>
  <headerFooter scaleWithDoc="0">
    <oddHeader xml:space="preserve">&amp;C&amp;G
</oddHeader>
    <oddFooter>&amp;C&amp;G</oddFooter>
  </headerFooter>
  <rowBreaks count="4" manualBreakCount="4">
    <brk id="26" max="14" man="1"/>
    <brk id="49" max="14" man="1"/>
    <brk id="72" max="14" man="1"/>
    <brk id="102" max="14" man="1"/>
  </rowBreak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6"/>
  <sheetViews>
    <sheetView showGridLines="0" view="pageLayout" zoomScale="70" zoomScaleNormal="100" zoomScaleSheetLayoutView="100" zoomScalePageLayoutView="70" workbookViewId="0">
      <selection activeCell="A30" sqref="A30:O30"/>
    </sheetView>
  </sheetViews>
  <sheetFormatPr baseColWidth="10" defaultRowHeight="13.5"/>
  <cols>
    <col min="1" max="6" width="5" style="1" customWidth="1"/>
    <col min="7" max="7" width="3" style="1" bestFit="1" customWidth="1"/>
    <col min="8" max="8" width="60.28515625" style="1" bestFit="1" customWidth="1"/>
    <col min="9" max="9" width="10" style="1" bestFit="1" customWidth="1"/>
    <col min="10" max="10" width="9" style="94" bestFit="1" customWidth="1"/>
    <col min="11" max="11" width="11" style="1" bestFit="1" customWidth="1"/>
    <col min="12" max="12" width="10" style="1" bestFit="1" customWidth="1"/>
    <col min="13" max="13" width="19.42578125" style="94" bestFit="1" customWidth="1"/>
    <col min="14" max="15" width="19.42578125" style="1" bestFit="1" customWidth="1"/>
    <col min="16" max="16" width="2.85546875" style="1" customWidth="1"/>
    <col min="17" max="17" width="20.140625" style="1" bestFit="1" customWidth="1"/>
    <col min="18" max="19" width="19" style="1" bestFit="1" customWidth="1"/>
    <col min="20" max="16384" width="11.42578125" style="1"/>
  </cols>
  <sheetData>
    <row r="1" spans="1:15" ht="39" customHeight="1"/>
    <row r="2" spans="1:15" ht="34.9" customHeight="1">
      <c r="A2" s="606" t="s">
        <v>243</v>
      </c>
      <c r="B2" s="607"/>
      <c r="C2" s="607"/>
      <c r="D2" s="607"/>
      <c r="E2" s="607"/>
      <c r="F2" s="607"/>
      <c r="G2" s="607"/>
      <c r="H2" s="607"/>
      <c r="I2" s="607"/>
      <c r="J2" s="607"/>
      <c r="K2" s="607"/>
      <c r="L2" s="607"/>
      <c r="M2" s="607"/>
      <c r="N2" s="607"/>
      <c r="O2" s="608"/>
    </row>
    <row r="3" spans="1:15" ht="7.9" customHeight="1">
      <c r="A3" s="128"/>
      <c r="B3" s="128"/>
      <c r="C3" s="128"/>
      <c r="D3" s="128"/>
      <c r="E3" s="128"/>
      <c r="F3" s="128"/>
      <c r="G3" s="128"/>
      <c r="H3" s="128"/>
      <c r="I3" s="128"/>
      <c r="J3" s="128"/>
      <c r="K3" s="128"/>
      <c r="L3" s="128"/>
      <c r="M3" s="128"/>
      <c r="N3" s="128"/>
      <c r="O3" s="128"/>
    </row>
    <row r="4" spans="1:15" ht="19.149999999999999" customHeight="1">
      <c r="A4" s="142" t="s">
        <v>242</v>
      </c>
      <c r="B4" s="141"/>
      <c r="C4" s="141"/>
      <c r="D4" s="141"/>
      <c r="E4" s="141"/>
      <c r="F4" s="141"/>
      <c r="G4" s="141"/>
      <c r="H4" s="141"/>
      <c r="I4" s="141"/>
      <c r="J4" s="141"/>
      <c r="K4" s="141"/>
      <c r="L4" s="141"/>
      <c r="M4" s="141"/>
      <c r="N4" s="141"/>
      <c r="O4" s="140"/>
    </row>
    <row r="5" spans="1:15" ht="19.149999999999999" customHeight="1">
      <c r="A5" s="649" t="s">
        <v>675</v>
      </c>
      <c r="B5" s="650"/>
      <c r="C5" s="650"/>
      <c r="D5" s="650"/>
      <c r="E5" s="650"/>
      <c r="F5" s="650"/>
      <c r="G5" s="650"/>
      <c r="H5" s="650"/>
      <c r="I5" s="650"/>
      <c r="J5" s="650"/>
      <c r="K5" s="650"/>
      <c r="L5" s="650"/>
      <c r="M5" s="650"/>
      <c r="N5" s="650"/>
      <c r="O5" s="651"/>
    </row>
    <row r="6" spans="1:15" ht="19.899999999999999" customHeight="1">
      <c r="A6" s="624" t="s">
        <v>23</v>
      </c>
      <c r="B6" s="624" t="s">
        <v>206</v>
      </c>
      <c r="C6" s="624" t="s">
        <v>15</v>
      </c>
      <c r="D6" s="624" t="s">
        <v>13</v>
      </c>
      <c r="E6" s="624" t="s">
        <v>14</v>
      </c>
      <c r="F6" s="624" t="s">
        <v>7</v>
      </c>
      <c r="G6" s="624" t="s">
        <v>18</v>
      </c>
      <c r="H6" s="727" t="s">
        <v>8</v>
      </c>
      <c r="I6" s="624" t="s">
        <v>205</v>
      </c>
      <c r="J6" s="715" t="s">
        <v>204</v>
      </c>
      <c r="K6" s="716"/>
      <c r="L6" s="717"/>
      <c r="M6" s="715" t="s">
        <v>203</v>
      </c>
      <c r="N6" s="716"/>
      <c r="O6" s="717"/>
    </row>
    <row r="7" spans="1:15" ht="19.899999999999999" customHeight="1">
      <c r="A7" s="652"/>
      <c r="B7" s="652"/>
      <c r="C7" s="652"/>
      <c r="D7" s="652"/>
      <c r="E7" s="652"/>
      <c r="F7" s="652"/>
      <c r="G7" s="652"/>
      <c r="H7" s="728"/>
      <c r="I7" s="652"/>
      <c r="J7" s="118" t="s">
        <v>192</v>
      </c>
      <c r="K7" s="118" t="s">
        <v>202</v>
      </c>
      <c r="L7" s="118" t="s">
        <v>201</v>
      </c>
      <c r="M7" s="118" t="s">
        <v>200</v>
      </c>
      <c r="N7" s="117" t="s">
        <v>191</v>
      </c>
      <c r="O7" s="117" t="s">
        <v>190</v>
      </c>
    </row>
    <row r="8" spans="1:15" ht="19.899999999999999" customHeight="1">
      <c r="A8" s="116" t="s">
        <v>198</v>
      </c>
      <c r="B8" s="116" t="s">
        <v>221</v>
      </c>
      <c r="C8" s="116" t="s">
        <v>199</v>
      </c>
      <c r="D8" s="116" t="s">
        <v>211</v>
      </c>
      <c r="E8" s="116" t="s">
        <v>199</v>
      </c>
      <c r="F8" s="116" t="s">
        <v>241</v>
      </c>
      <c r="G8" s="116"/>
      <c r="H8" s="139" t="s">
        <v>249</v>
      </c>
      <c r="I8" s="116" t="s">
        <v>45</v>
      </c>
      <c r="J8" s="138" t="s">
        <v>199</v>
      </c>
      <c r="K8" s="138" t="s">
        <v>198</v>
      </c>
      <c r="L8" s="138" t="s">
        <v>198</v>
      </c>
      <c r="M8" s="137">
        <v>1500000</v>
      </c>
      <c r="N8" s="136">
        <v>924404.00000000012</v>
      </c>
      <c r="O8" s="136">
        <v>924404.00000000012</v>
      </c>
    </row>
    <row r="9" spans="1:15" ht="12.75" customHeight="1">
      <c r="A9" s="718" t="s">
        <v>685</v>
      </c>
      <c r="B9" s="719"/>
      <c r="C9" s="719"/>
      <c r="D9" s="719"/>
      <c r="E9" s="719"/>
      <c r="F9" s="719"/>
      <c r="G9" s="719"/>
      <c r="H9" s="719"/>
      <c r="I9" s="719"/>
      <c r="J9" s="719"/>
      <c r="K9" s="719"/>
      <c r="L9" s="719"/>
      <c r="M9" s="719"/>
      <c r="N9" s="719"/>
      <c r="O9" s="720"/>
    </row>
    <row r="10" spans="1:15" ht="12.75" customHeight="1">
      <c r="A10" s="712" t="s">
        <v>784</v>
      </c>
      <c r="B10" s="713"/>
      <c r="C10" s="713"/>
      <c r="D10" s="713"/>
      <c r="E10" s="713"/>
      <c r="F10" s="713"/>
      <c r="G10" s="713"/>
      <c r="H10" s="713"/>
      <c r="I10" s="713"/>
      <c r="J10" s="713"/>
      <c r="K10" s="713"/>
      <c r="L10" s="713"/>
      <c r="M10" s="713"/>
      <c r="N10" s="713"/>
      <c r="O10" s="714"/>
    </row>
    <row r="11" spans="1:15" ht="13.5" customHeight="1">
      <c r="A11" s="735" t="s">
        <v>193</v>
      </c>
      <c r="B11" s="736"/>
      <c r="C11" s="736"/>
      <c r="D11" s="736"/>
      <c r="E11" s="736"/>
      <c r="F11" s="736"/>
      <c r="G11" s="736"/>
      <c r="H11" s="736"/>
      <c r="I11" s="736"/>
      <c r="J11" s="736"/>
      <c r="K11" s="736"/>
      <c r="L11" s="736"/>
      <c r="M11" s="736"/>
      <c r="N11" s="736"/>
      <c r="O11" s="737"/>
    </row>
    <row r="12" spans="1:15" ht="24" customHeight="1">
      <c r="A12" s="721" t="s">
        <v>786</v>
      </c>
      <c r="B12" s="722"/>
      <c r="C12" s="722"/>
      <c r="D12" s="722"/>
      <c r="E12" s="722"/>
      <c r="F12" s="722"/>
      <c r="G12" s="722"/>
      <c r="H12" s="722"/>
      <c r="I12" s="722"/>
      <c r="J12" s="722"/>
      <c r="K12" s="722"/>
      <c r="L12" s="722"/>
      <c r="M12" s="722"/>
      <c r="N12" s="722"/>
      <c r="O12" s="723"/>
    </row>
    <row r="13" spans="1:15" ht="13.5" customHeight="1">
      <c r="A13" s="732" t="s">
        <v>688</v>
      </c>
      <c r="B13" s="733"/>
      <c r="C13" s="733"/>
      <c r="D13" s="733"/>
      <c r="E13" s="733"/>
      <c r="F13" s="733"/>
      <c r="G13" s="733"/>
      <c r="H13" s="733"/>
      <c r="I13" s="733"/>
      <c r="J13" s="733"/>
      <c r="K13" s="733"/>
      <c r="L13" s="733"/>
      <c r="M13" s="733"/>
      <c r="N13" s="733"/>
      <c r="O13" s="734"/>
    </row>
    <row r="14" spans="1:15" ht="39.75" customHeight="1">
      <c r="A14" s="721" t="s">
        <v>785</v>
      </c>
      <c r="B14" s="722"/>
      <c r="C14" s="722"/>
      <c r="D14" s="722"/>
      <c r="E14" s="722"/>
      <c r="F14" s="722"/>
      <c r="G14" s="722"/>
      <c r="H14" s="722"/>
      <c r="I14" s="722"/>
      <c r="J14" s="722"/>
      <c r="K14" s="722"/>
      <c r="L14" s="722"/>
      <c r="M14" s="722"/>
      <c r="N14" s="722"/>
      <c r="O14" s="723"/>
    </row>
    <row r="15" spans="1:15" ht="13.5" customHeight="1">
      <c r="A15" s="624" t="s">
        <v>23</v>
      </c>
      <c r="B15" s="624" t="s">
        <v>206</v>
      </c>
      <c r="C15" s="624" t="s">
        <v>15</v>
      </c>
      <c r="D15" s="624" t="s">
        <v>13</v>
      </c>
      <c r="E15" s="624" t="s">
        <v>14</v>
      </c>
      <c r="F15" s="624" t="s">
        <v>7</v>
      </c>
      <c r="G15" s="624" t="s">
        <v>18</v>
      </c>
      <c r="H15" s="727" t="s">
        <v>8</v>
      </c>
      <c r="I15" s="624" t="s">
        <v>205</v>
      </c>
      <c r="J15" s="715" t="s">
        <v>204</v>
      </c>
      <c r="K15" s="716"/>
      <c r="L15" s="717"/>
      <c r="M15" s="715" t="s">
        <v>203</v>
      </c>
      <c r="N15" s="716"/>
      <c r="O15" s="717"/>
    </row>
    <row r="16" spans="1:15" s="134" customFormat="1">
      <c r="A16" s="652"/>
      <c r="B16" s="652"/>
      <c r="C16" s="652"/>
      <c r="D16" s="652"/>
      <c r="E16" s="652"/>
      <c r="F16" s="652"/>
      <c r="G16" s="652"/>
      <c r="H16" s="728"/>
      <c r="I16" s="652"/>
      <c r="J16" s="118" t="s">
        <v>192</v>
      </c>
      <c r="K16" s="118" t="s">
        <v>202</v>
      </c>
      <c r="L16" s="118" t="s">
        <v>201</v>
      </c>
      <c r="M16" s="118" t="s">
        <v>200</v>
      </c>
      <c r="N16" s="117" t="s">
        <v>191</v>
      </c>
      <c r="O16" s="117" t="s">
        <v>190</v>
      </c>
    </row>
    <row r="17" spans="1:30">
      <c r="A17" s="116" t="s">
        <v>198</v>
      </c>
      <c r="B17" s="116" t="s">
        <v>221</v>
      </c>
      <c r="C17" s="116" t="s">
        <v>199</v>
      </c>
      <c r="D17" s="116" t="s">
        <v>211</v>
      </c>
      <c r="E17" s="116" t="s">
        <v>199</v>
      </c>
      <c r="F17" s="116" t="s">
        <v>239</v>
      </c>
      <c r="G17" s="116"/>
      <c r="H17" s="135" t="s">
        <v>50</v>
      </c>
      <c r="I17" s="116" t="s">
        <v>51</v>
      </c>
      <c r="J17" s="113" t="s">
        <v>787</v>
      </c>
      <c r="K17" s="113" t="s">
        <v>788</v>
      </c>
      <c r="L17" s="113" t="s">
        <v>797</v>
      </c>
      <c r="M17" s="112">
        <v>84532265</v>
      </c>
      <c r="N17" s="111">
        <v>55922582.25</v>
      </c>
      <c r="O17" s="111">
        <v>55922582.25</v>
      </c>
    </row>
    <row r="18" spans="1:30" s="94" customFormat="1">
      <c r="A18" s="732" t="s">
        <v>685</v>
      </c>
      <c r="B18" s="733"/>
      <c r="C18" s="733"/>
      <c r="D18" s="733"/>
      <c r="E18" s="733"/>
      <c r="F18" s="733"/>
      <c r="G18" s="733"/>
      <c r="H18" s="733"/>
      <c r="I18" s="733"/>
      <c r="J18" s="733"/>
      <c r="K18" s="733"/>
      <c r="L18" s="733"/>
      <c r="M18" s="733"/>
      <c r="N18" s="733"/>
      <c r="O18" s="734"/>
    </row>
    <row r="19" spans="1:30">
      <c r="A19" s="709" t="s">
        <v>703</v>
      </c>
      <c r="B19" s="710"/>
      <c r="C19" s="710"/>
      <c r="D19" s="710"/>
      <c r="E19" s="710"/>
      <c r="F19" s="710"/>
      <c r="G19" s="710"/>
      <c r="H19" s="710"/>
      <c r="I19" s="710"/>
      <c r="J19" s="710"/>
      <c r="K19" s="710"/>
      <c r="L19" s="710"/>
      <c r="M19" s="710"/>
      <c r="N19" s="710"/>
      <c r="O19" s="711"/>
    </row>
    <row r="20" spans="1:30">
      <c r="A20" s="741" t="s">
        <v>225</v>
      </c>
      <c r="B20" s="742"/>
      <c r="C20" s="742"/>
      <c r="D20" s="742"/>
      <c r="E20" s="742"/>
      <c r="F20" s="742"/>
      <c r="G20" s="742"/>
      <c r="H20" s="742"/>
      <c r="I20" s="742"/>
      <c r="J20" s="742"/>
      <c r="K20" s="742"/>
      <c r="L20" s="742"/>
      <c r="M20" s="742"/>
      <c r="N20" s="742"/>
      <c r="O20" s="743"/>
    </row>
    <row r="21" spans="1:30" ht="38.25" customHeight="1">
      <c r="A21" s="721" t="s">
        <v>248</v>
      </c>
      <c r="B21" s="722"/>
      <c r="C21" s="722"/>
      <c r="D21" s="722"/>
      <c r="E21" s="722"/>
      <c r="F21" s="722"/>
      <c r="G21" s="722"/>
      <c r="H21" s="722"/>
      <c r="I21" s="722"/>
      <c r="J21" s="722"/>
      <c r="K21" s="722"/>
      <c r="L21" s="722"/>
      <c r="M21" s="722"/>
      <c r="N21" s="722"/>
      <c r="O21" s="723"/>
    </row>
    <row r="22" spans="1:30" ht="24.75" customHeight="1">
      <c r="A22" s="721" t="s">
        <v>667</v>
      </c>
      <c r="B22" s="722"/>
      <c r="C22" s="722"/>
      <c r="D22" s="722"/>
      <c r="E22" s="722"/>
      <c r="F22" s="722"/>
      <c r="G22" s="722"/>
      <c r="H22" s="722"/>
      <c r="I22" s="722"/>
      <c r="J22" s="722"/>
      <c r="K22" s="722"/>
      <c r="L22" s="722"/>
      <c r="M22" s="722"/>
      <c r="N22" s="722"/>
      <c r="O22" s="723"/>
    </row>
    <row r="23" spans="1:30" ht="26.25" customHeight="1">
      <c r="A23" s="721" t="s">
        <v>247</v>
      </c>
      <c r="B23" s="722"/>
      <c r="C23" s="722"/>
      <c r="D23" s="722"/>
      <c r="E23" s="722"/>
      <c r="F23" s="722"/>
      <c r="G23" s="722"/>
      <c r="H23" s="722"/>
      <c r="I23" s="722"/>
      <c r="J23" s="722"/>
      <c r="K23" s="722"/>
      <c r="L23" s="722"/>
      <c r="M23" s="722"/>
      <c r="N23" s="722"/>
      <c r="O23" s="723"/>
    </row>
    <row r="24" spans="1:30">
      <c r="A24" s="721" t="s">
        <v>246</v>
      </c>
      <c r="B24" s="722"/>
      <c r="C24" s="722"/>
      <c r="D24" s="722"/>
      <c r="E24" s="722"/>
      <c r="F24" s="722"/>
      <c r="G24" s="722"/>
      <c r="H24" s="722"/>
      <c r="I24" s="722"/>
      <c r="J24" s="722"/>
      <c r="K24" s="722"/>
      <c r="L24" s="722"/>
      <c r="M24" s="722"/>
      <c r="N24" s="722"/>
      <c r="O24" s="723"/>
    </row>
    <row r="25" spans="1:30">
      <c r="A25" s="732" t="s">
        <v>189</v>
      </c>
      <c r="B25" s="733"/>
      <c r="C25" s="733"/>
      <c r="D25" s="733"/>
      <c r="E25" s="733"/>
      <c r="F25" s="733"/>
      <c r="G25" s="733"/>
      <c r="H25" s="733"/>
      <c r="I25" s="733"/>
      <c r="J25" s="733"/>
      <c r="K25" s="733"/>
      <c r="L25" s="733"/>
      <c r="M25" s="733"/>
      <c r="N25" s="733"/>
      <c r="O25" s="734"/>
    </row>
    <row r="26" spans="1:30">
      <c r="A26" s="729" t="s">
        <v>702</v>
      </c>
      <c r="B26" s="730"/>
      <c r="C26" s="730"/>
      <c r="D26" s="730"/>
      <c r="E26" s="730"/>
      <c r="F26" s="730"/>
      <c r="G26" s="730"/>
      <c r="H26" s="730"/>
      <c r="I26" s="730"/>
      <c r="J26" s="730"/>
      <c r="K26" s="730"/>
      <c r="L26" s="730"/>
      <c r="M26" s="730"/>
      <c r="N26" s="730"/>
      <c r="O26" s="731"/>
    </row>
    <row r="27" spans="1:30" s="133" customFormat="1" ht="16.5" customHeight="1">
      <c r="A27" s="624" t="s">
        <v>23</v>
      </c>
      <c r="B27" s="624" t="s">
        <v>206</v>
      </c>
      <c r="C27" s="624" t="s">
        <v>15</v>
      </c>
      <c r="D27" s="624" t="s">
        <v>13</v>
      </c>
      <c r="E27" s="624" t="s">
        <v>14</v>
      </c>
      <c r="F27" s="624" t="s">
        <v>7</v>
      </c>
      <c r="G27" s="624" t="s">
        <v>18</v>
      </c>
      <c r="H27" s="727" t="s">
        <v>8</v>
      </c>
      <c r="I27" s="624" t="s">
        <v>205</v>
      </c>
      <c r="J27" s="715" t="s">
        <v>204</v>
      </c>
      <c r="K27" s="716"/>
      <c r="L27" s="717"/>
      <c r="M27" s="715" t="s">
        <v>203</v>
      </c>
      <c r="N27" s="716"/>
      <c r="O27" s="717"/>
    </row>
    <row r="28" spans="1:30" s="94" customFormat="1" ht="15" customHeight="1">
      <c r="A28" s="652"/>
      <c r="B28" s="652"/>
      <c r="C28" s="652"/>
      <c r="D28" s="652"/>
      <c r="E28" s="652"/>
      <c r="F28" s="652"/>
      <c r="G28" s="652"/>
      <c r="H28" s="728"/>
      <c r="I28" s="652"/>
      <c r="J28" s="118" t="s">
        <v>192</v>
      </c>
      <c r="K28" s="118" t="s">
        <v>202</v>
      </c>
      <c r="L28" s="118" t="s">
        <v>201</v>
      </c>
      <c r="M28" s="118" t="s">
        <v>200</v>
      </c>
      <c r="N28" s="117" t="s">
        <v>191</v>
      </c>
      <c r="O28" s="117" t="s">
        <v>190</v>
      </c>
    </row>
    <row r="29" spans="1:30" s="94" customFormat="1" ht="25.5">
      <c r="A29" s="116" t="s">
        <v>198</v>
      </c>
      <c r="B29" s="116" t="s">
        <v>197</v>
      </c>
      <c r="C29" s="116" t="s">
        <v>199</v>
      </c>
      <c r="D29" s="116" t="s">
        <v>211</v>
      </c>
      <c r="E29" s="116" t="s">
        <v>198</v>
      </c>
      <c r="F29" s="116" t="s">
        <v>245</v>
      </c>
      <c r="G29" s="116"/>
      <c r="H29" s="115" t="s">
        <v>52</v>
      </c>
      <c r="I29" s="116" t="s">
        <v>53</v>
      </c>
      <c r="J29" s="114" t="s">
        <v>199</v>
      </c>
      <c r="K29" s="114" t="s">
        <v>199</v>
      </c>
      <c r="L29" s="114" t="s">
        <v>199</v>
      </c>
      <c r="M29" s="119">
        <v>92024798</v>
      </c>
      <c r="N29" s="121">
        <v>67593543.090000018</v>
      </c>
      <c r="O29" s="121">
        <v>67586911.920000017</v>
      </c>
    </row>
    <row r="30" spans="1:30" s="436" customFormat="1" ht="13.5" customHeight="1">
      <c r="A30" s="750" t="s">
        <v>685</v>
      </c>
      <c r="B30" s="751"/>
      <c r="C30" s="751"/>
      <c r="D30" s="751"/>
      <c r="E30" s="751"/>
      <c r="F30" s="751"/>
      <c r="G30" s="751"/>
      <c r="H30" s="751"/>
      <c r="I30" s="751"/>
      <c r="J30" s="751"/>
      <c r="K30" s="751"/>
      <c r="L30" s="751"/>
      <c r="M30" s="751"/>
      <c r="N30" s="751"/>
      <c r="O30" s="752"/>
      <c r="P30" s="437"/>
      <c r="Q30" s="437"/>
      <c r="R30" s="437"/>
      <c r="S30" s="437"/>
      <c r="T30" s="437"/>
      <c r="U30" s="437"/>
      <c r="V30" s="437"/>
      <c r="W30" s="437"/>
      <c r="X30" s="437"/>
      <c r="Y30" s="437"/>
      <c r="Z30" s="437"/>
      <c r="AA30" s="437"/>
      <c r="AB30" s="437"/>
      <c r="AC30" s="437"/>
      <c r="AD30" s="437"/>
    </row>
    <row r="31" spans="1:30" s="94" customFormat="1" ht="14.25" customHeight="1">
      <c r="A31" s="738" t="s">
        <v>704</v>
      </c>
      <c r="B31" s="739"/>
      <c r="C31" s="739"/>
      <c r="D31" s="739"/>
      <c r="E31" s="739"/>
      <c r="F31" s="739"/>
      <c r="G31" s="739"/>
      <c r="H31" s="739"/>
      <c r="I31" s="739"/>
      <c r="J31" s="739"/>
      <c r="K31" s="739"/>
      <c r="L31" s="739"/>
      <c r="M31" s="739"/>
      <c r="N31" s="739"/>
      <c r="O31" s="739"/>
    </row>
    <row r="32" spans="1:30" s="94" customFormat="1" ht="12.75" customHeight="1">
      <c r="A32" s="750" t="s">
        <v>225</v>
      </c>
      <c r="B32" s="751"/>
      <c r="C32" s="751"/>
      <c r="D32" s="751"/>
      <c r="E32" s="751"/>
      <c r="F32" s="751"/>
      <c r="G32" s="751"/>
      <c r="H32" s="751"/>
      <c r="I32" s="751"/>
      <c r="J32" s="751"/>
      <c r="K32" s="751"/>
      <c r="L32" s="751"/>
      <c r="M32" s="751"/>
      <c r="N32" s="751"/>
      <c r="O32" s="752"/>
    </row>
    <row r="33" spans="1:30" s="94" customFormat="1" ht="24.75" customHeight="1">
      <c r="A33" s="747" t="s">
        <v>244</v>
      </c>
      <c r="B33" s="748"/>
      <c r="C33" s="748"/>
      <c r="D33" s="748"/>
      <c r="E33" s="748"/>
      <c r="F33" s="748"/>
      <c r="G33" s="748"/>
      <c r="H33" s="748"/>
      <c r="I33" s="748"/>
      <c r="J33" s="748"/>
      <c r="K33" s="748"/>
      <c r="L33" s="748"/>
      <c r="M33" s="748"/>
      <c r="N33" s="748"/>
      <c r="O33" s="749"/>
    </row>
    <row r="34" spans="1:30" ht="15.75" customHeight="1">
      <c r="A34" s="750" t="s">
        <v>217</v>
      </c>
      <c r="B34" s="751"/>
      <c r="C34" s="751"/>
      <c r="D34" s="751"/>
      <c r="E34" s="751"/>
      <c r="F34" s="751"/>
      <c r="G34" s="751"/>
      <c r="H34" s="751"/>
      <c r="I34" s="751"/>
      <c r="J34" s="751"/>
      <c r="K34" s="751"/>
      <c r="L34" s="751"/>
      <c r="M34" s="751"/>
      <c r="N34" s="751"/>
      <c r="O34" s="752"/>
      <c r="P34" s="740"/>
      <c r="Q34" s="740"/>
      <c r="R34" s="740"/>
      <c r="S34" s="740"/>
      <c r="T34" s="740"/>
      <c r="U34" s="740"/>
      <c r="V34" s="740"/>
      <c r="W34" s="740"/>
      <c r="X34" s="740"/>
      <c r="Y34" s="740"/>
      <c r="Z34" s="740"/>
      <c r="AA34" s="740"/>
      <c r="AB34" s="132"/>
      <c r="AC34" s="95"/>
      <c r="AD34" s="95"/>
    </row>
    <row r="35" spans="1:30" ht="23.25" customHeight="1">
      <c r="A35" s="747" t="s">
        <v>789</v>
      </c>
      <c r="B35" s="748"/>
      <c r="C35" s="748"/>
      <c r="D35" s="748"/>
      <c r="E35" s="748"/>
      <c r="F35" s="748"/>
      <c r="G35" s="748"/>
      <c r="H35" s="748"/>
      <c r="I35" s="748"/>
      <c r="J35" s="748"/>
      <c r="K35" s="748"/>
      <c r="L35" s="748"/>
      <c r="M35" s="748"/>
      <c r="N35" s="748"/>
      <c r="O35" s="749"/>
    </row>
    <row r="36" spans="1:30" ht="21.75" customHeight="1">
      <c r="A36" s="744"/>
      <c r="B36" s="745"/>
      <c r="C36" s="745"/>
      <c r="D36" s="745"/>
      <c r="E36" s="745"/>
      <c r="F36" s="745"/>
      <c r="G36" s="745"/>
      <c r="H36" s="745"/>
      <c r="I36" s="745"/>
      <c r="J36" s="745"/>
      <c r="K36" s="745"/>
      <c r="L36" s="745"/>
      <c r="M36" s="745"/>
      <c r="N36" s="745"/>
      <c r="O36" s="746"/>
    </row>
    <row r="39" spans="1:30">
      <c r="M39" s="458"/>
      <c r="N39" s="458"/>
      <c r="O39" s="458"/>
    </row>
    <row r="40" spans="1:30">
      <c r="M40" s="458"/>
      <c r="N40" s="458"/>
      <c r="O40" s="458"/>
    </row>
    <row r="41" spans="1:30">
      <c r="M41" s="458"/>
      <c r="N41" s="458"/>
      <c r="O41" s="458"/>
    </row>
    <row r="44" spans="1:30">
      <c r="Q44" s="131"/>
      <c r="R44" s="130"/>
      <c r="S44" s="129"/>
    </row>
    <row r="46" spans="1:30">
      <c r="Q46" s="110"/>
      <c r="R46" s="110"/>
      <c r="S46" s="110"/>
    </row>
  </sheetData>
  <mergeCells count="59">
    <mergeCell ref="A36:O36"/>
    <mergeCell ref="A21:O21"/>
    <mergeCell ref="A22:O22"/>
    <mergeCell ref="A24:O24"/>
    <mergeCell ref="A23:O23"/>
    <mergeCell ref="A33:O33"/>
    <mergeCell ref="A35:O35"/>
    <mergeCell ref="A27:A28"/>
    <mergeCell ref="A30:O30"/>
    <mergeCell ref="A32:O32"/>
    <mergeCell ref="A34:O34"/>
    <mergeCell ref="A26:O26"/>
    <mergeCell ref="F27:F28"/>
    <mergeCell ref="M27:O27"/>
    <mergeCell ref="H27:H28"/>
    <mergeCell ref="J27:L27"/>
    <mergeCell ref="A9:O9"/>
    <mergeCell ref="A11:O11"/>
    <mergeCell ref="A31:O31"/>
    <mergeCell ref="P34:W34"/>
    <mergeCell ref="X34:AA34"/>
    <mergeCell ref="A12:O12"/>
    <mergeCell ref="A14:O14"/>
    <mergeCell ref="A20:O20"/>
    <mergeCell ref="I15:I16"/>
    <mergeCell ref="J15:L15"/>
    <mergeCell ref="M15:O15"/>
    <mergeCell ref="A15:A16"/>
    <mergeCell ref="B15:B16"/>
    <mergeCell ref="C15:C16"/>
    <mergeCell ref="D15:D16"/>
    <mergeCell ref="E15:E16"/>
    <mergeCell ref="A2:O2"/>
    <mergeCell ref="A6:A7"/>
    <mergeCell ref="B6:B7"/>
    <mergeCell ref="C6:C7"/>
    <mergeCell ref="D6:D7"/>
    <mergeCell ref="E6:E7"/>
    <mergeCell ref="F6:F7"/>
    <mergeCell ref="G6:G7"/>
    <mergeCell ref="H6:H7"/>
    <mergeCell ref="I6:I7"/>
    <mergeCell ref="A5:O5"/>
    <mergeCell ref="J6:L6"/>
    <mergeCell ref="M6:O6"/>
    <mergeCell ref="I27:I28"/>
    <mergeCell ref="A18:O18"/>
    <mergeCell ref="B27:B28"/>
    <mergeCell ref="C27:C28"/>
    <mergeCell ref="D27:D28"/>
    <mergeCell ref="E27:E28"/>
    <mergeCell ref="A25:O25"/>
    <mergeCell ref="A19:O19"/>
    <mergeCell ref="G27:G28"/>
    <mergeCell ref="A10:O10"/>
    <mergeCell ref="A13:O13"/>
    <mergeCell ref="F15:F16"/>
    <mergeCell ref="G15:G16"/>
    <mergeCell ref="H15:H16"/>
  </mergeCells>
  <conditionalFormatting sqref="A5">
    <cfRule type="cellIs" dxfId="13"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7"/>
  <sheetViews>
    <sheetView showGridLines="0" view="pageLayout" zoomScale="85" zoomScaleNormal="120" zoomScaleSheetLayoutView="100" zoomScalePageLayoutView="85" workbookViewId="0">
      <selection activeCell="B28" sqref="B28:B29"/>
    </sheetView>
  </sheetViews>
  <sheetFormatPr baseColWidth="10" defaultRowHeight="13.5"/>
  <cols>
    <col min="1" max="1" width="4.28515625" style="1" customWidth="1"/>
    <col min="2" max="2" width="3" style="1" customWidth="1"/>
    <col min="3" max="3" width="3.28515625" style="1" customWidth="1"/>
    <col min="4" max="5" width="3.5703125" style="1" customWidth="1"/>
    <col min="6" max="6" width="4" style="1" customWidth="1"/>
    <col min="7" max="7" width="3" style="1" customWidth="1"/>
    <col min="8" max="8" width="38.85546875" style="1" customWidth="1"/>
    <col min="9" max="9" width="12.85546875" style="1" customWidth="1"/>
    <col min="10" max="10" width="10.140625" style="94" customWidth="1"/>
    <col min="11" max="11" width="12.85546875" style="1" customWidth="1"/>
    <col min="12" max="12" width="12.7109375" style="1" customWidth="1"/>
    <col min="13" max="13" width="17.42578125" style="94" bestFit="1" customWidth="1"/>
    <col min="14" max="15" width="17.42578125" style="1" bestFit="1" customWidth="1"/>
    <col min="16" max="16" width="2.85546875" style="1" customWidth="1"/>
    <col min="17" max="16384" width="11.42578125" style="1"/>
  </cols>
  <sheetData>
    <row r="1" spans="1:15" ht="39" customHeight="1"/>
    <row r="2" spans="1:15" ht="34.9" customHeight="1">
      <c r="A2" s="606" t="s">
        <v>243</v>
      </c>
      <c r="B2" s="607"/>
      <c r="C2" s="607"/>
      <c r="D2" s="607"/>
      <c r="E2" s="607"/>
      <c r="F2" s="607"/>
      <c r="G2" s="607"/>
      <c r="H2" s="607"/>
      <c r="I2" s="607"/>
      <c r="J2" s="607"/>
      <c r="K2" s="607"/>
      <c r="L2" s="607"/>
      <c r="M2" s="607"/>
      <c r="N2" s="607"/>
      <c r="O2" s="608"/>
    </row>
    <row r="3" spans="1:15" ht="7.9" customHeight="1">
      <c r="A3" s="128"/>
      <c r="B3" s="128"/>
      <c r="C3" s="128"/>
      <c r="D3" s="128"/>
      <c r="E3" s="128"/>
      <c r="F3" s="128"/>
      <c r="G3" s="128"/>
      <c r="H3" s="128"/>
      <c r="I3" s="128"/>
      <c r="J3" s="128"/>
      <c r="K3" s="128"/>
      <c r="L3" s="128"/>
      <c r="M3" s="128"/>
      <c r="N3" s="128"/>
      <c r="O3" s="128"/>
    </row>
    <row r="4" spans="1:15" ht="19.149999999999999" customHeight="1">
      <c r="A4" s="142" t="s">
        <v>242</v>
      </c>
      <c r="B4" s="141"/>
      <c r="C4" s="141"/>
      <c r="D4" s="141"/>
      <c r="E4" s="141"/>
      <c r="F4" s="141"/>
      <c r="G4" s="141"/>
      <c r="H4" s="141"/>
      <c r="I4" s="141"/>
      <c r="J4" s="141"/>
      <c r="K4" s="141"/>
      <c r="L4" s="141"/>
      <c r="M4" s="141"/>
      <c r="N4" s="141"/>
      <c r="O4" s="140"/>
    </row>
    <row r="5" spans="1:15" ht="19.149999999999999" customHeight="1">
      <c r="A5" s="649" t="s">
        <v>675</v>
      </c>
      <c r="B5" s="650"/>
      <c r="C5" s="650"/>
      <c r="D5" s="650"/>
      <c r="E5" s="650"/>
      <c r="F5" s="650"/>
      <c r="G5" s="650"/>
      <c r="H5" s="650"/>
      <c r="I5" s="650"/>
      <c r="J5" s="650"/>
      <c r="K5" s="650"/>
      <c r="L5" s="650"/>
      <c r="M5" s="650"/>
      <c r="N5" s="650"/>
      <c r="O5" s="651"/>
    </row>
    <row r="6" spans="1:15" ht="19.899999999999999" customHeight="1">
      <c r="A6" s="624" t="s">
        <v>23</v>
      </c>
      <c r="B6" s="624" t="s">
        <v>206</v>
      </c>
      <c r="C6" s="624" t="s">
        <v>15</v>
      </c>
      <c r="D6" s="624" t="s">
        <v>13</v>
      </c>
      <c r="E6" s="624" t="s">
        <v>14</v>
      </c>
      <c r="F6" s="624" t="s">
        <v>7</v>
      </c>
      <c r="G6" s="624" t="s">
        <v>18</v>
      </c>
      <c r="H6" s="727" t="s">
        <v>8</v>
      </c>
      <c r="I6" s="624" t="s">
        <v>205</v>
      </c>
      <c r="J6" s="715" t="s">
        <v>204</v>
      </c>
      <c r="K6" s="716"/>
      <c r="L6" s="717"/>
      <c r="M6" s="715" t="s">
        <v>203</v>
      </c>
      <c r="N6" s="716"/>
      <c r="O6" s="717"/>
    </row>
    <row r="7" spans="1:15" ht="19.899999999999999" customHeight="1">
      <c r="A7" s="652"/>
      <c r="B7" s="652"/>
      <c r="C7" s="652"/>
      <c r="D7" s="652"/>
      <c r="E7" s="652"/>
      <c r="F7" s="652"/>
      <c r="G7" s="652"/>
      <c r="H7" s="728"/>
      <c r="I7" s="652"/>
      <c r="J7" s="118" t="s">
        <v>192</v>
      </c>
      <c r="K7" s="118" t="s">
        <v>202</v>
      </c>
      <c r="L7" s="118" t="s">
        <v>201</v>
      </c>
      <c r="M7" s="118" t="s">
        <v>200</v>
      </c>
      <c r="N7" s="117" t="s">
        <v>191</v>
      </c>
      <c r="O7" s="117" t="s">
        <v>190</v>
      </c>
    </row>
    <row r="8" spans="1:15" s="134" customFormat="1" ht="25.5">
      <c r="A8" s="116" t="s">
        <v>221</v>
      </c>
      <c r="B8" s="116" t="s">
        <v>220</v>
      </c>
      <c r="C8" s="116" t="s">
        <v>221</v>
      </c>
      <c r="D8" s="116" t="s">
        <v>199</v>
      </c>
      <c r="E8" s="116" t="s">
        <v>199</v>
      </c>
      <c r="F8" s="116" t="s">
        <v>228</v>
      </c>
      <c r="G8" s="116"/>
      <c r="H8" s="115" t="s">
        <v>54</v>
      </c>
      <c r="I8" s="116" t="s">
        <v>252</v>
      </c>
      <c r="J8" s="149" t="s">
        <v>798</v>
      </c>
      <c r="K8" s="149" t="s">
        <v>799</v>
      </c>
      <c r="L8" s="149" t="s">
        <v>800</v>
      </c>
      <c r="M8" s="148">
        <v>43236855</v>
      </c>
      <c r="N8" s="147">
        <v>19612279.489999998</v>
      </c>
      <c r="O8" s="147">
        <v>19599625.489999998</v>
      </c>
    </row>
    <row r="9" spans="1:15">
      <c r="A9" s="753" t="s">
        <v>685</v>
      </c>
      <c r="B9" s="754"/>
      <c r="C9" s="754"/>
      <c r="D9" s="754"/>
      <c r="E9" s="754"/>
      <c r="F9" s="754"/>
      <c r="G9" s="754"/>
      <c r="H9" s="754"/>
      <c r="I9" s="754"/>
      <c r="J9" s="754"/>
      <c r="K9" s="754"/>
      <c r="L9" s="754"/>
      <c r="M9" s="754"/>
      <c r="N9" s="754"/>
      <c r="O9" s="755"/>
    </row>
    <row r="10" spans="1:15" ht="23.25" customHeight="1">
      <c r="A10" s="756" t="s">
        <v>705</v>
      </c>
      <c r="B10" s="757"/>
      <c r="C10" s="757"/>
      <c r="D10" s="757"/>
      <c r="E10" s="757"/>
      <c r="F10" s="757"/>
      <c r="G10" s="757"/>
      <c r="H10" s="757"/>
      <c r="I10" s="757"/>
      <c r="J10" s="757"/>
      <c r="K10" s="757"/>
      <c r="L10" s="757"/>
      <c r="M10" s="757"/>
      <c r="N10" s="757"/>
      <c r="O10" s="758"/>
    </row>
    <row r="11" spans="1:15" s="94" customFormat="1">
      <c r="A11" s="735" t="s">
        <v>225</v>
      </c>
      <c r="B11" s="736"/>
      <c r="C11" s="736"/>
      <c r="D11" s="736"/>
      <c r="E11" s="736"/>
      <c r="F11" s="736"/>
      <c r="G11" s="736"/>
      <c r="H11" s="736"/>
      <c r="I11" s="736"/>
      <c r="J11" s="736"/>
      <c r="K11" s="736"/>
      <c r="L11" s="736"/>
      <c r="M11" s="736"/>
      <c r="N11" s="736"/>
      <c r="O11" s="737"/>
    </row>
    <row r="12" spans="1:15" ht="21.75" customHeight="1">
      <c r="A12" s="756" t="s">
        <v>834</v>
      </c>
      <c r="B12" s="757"/>
      <c r="C12" s="757"/>
      <c r="D12" s="757"/>
      <c r="E12" s="757"/>
      <c r="F12" s="757"/>
      <c r="G12" s="757"/>
      <c r="H12" s="757"/>
      <c r="I12" s="757"/>
      <c r="J12" s="757"/>
      <c r="K12" s="757"/>
      <c r="L12" s="757"/>
      <c r="M12" s="757"/>
      <c r="N12" s="757"/>
      <c r="O12" s="758"/>
    </row>
    <row r="13" spans="1:15" ht="12.75" customHeight="1">
      <c r="A13" s="759" t="s">
        <v>688</v>
      </c>
      <c r="B13" s="760"/>
      <c r="C13" s="760"/>
      <c r="D13" s="760"/>
      <c r="E13" s="760"/>
      <c r="F13" s="760"/>
      <c r="G13" s="760"/>
      <c r="H13" s="760"/>
      <c r="I13" s="760"/>
      <c r="J13" s="760"/>
      <c r="K13" s="760"/>
      <c r="L13" s="760"/>
      <c r="M13" s="760"/>
      <c r="N13" s="760"/>
      <c r="O13" s="761"/>
    </row>
    <row r="14" spans="1:15" s="94" customFormat="1">
      <c r="A14" s="729" t="s">
        <v>702</v>
      </c>
      <c r="B14" s="730"/>
      <c r="C14" s="730"/>
      <c r="D14" s="730"/>
      <c r="E14" s="730"/>
      <c r="F14" s="730"/>
      <c r="G14" s="730"/>
      <c r="H14" s="730"/>
      <c r="I14" s="730"/>
      <c r="J14" s="730"/>
      <c r="K14" s="730"/>
      <c r="L14" s="730"/>
      <c r="M14" s="730"/>
      <c r="N14" s="730"/>
      <c r="O14" s="731"/>
    </row>
    <row r="15" spans="1:15" s="94" customFormat="1">
      <c r="A15" s="624" t="s">
        <v>23</v>
      </c>
      <c r="B15" s="624" t="s">
        <v>206</v>
      </c>
      <c r="C15" s="624" t="s">
        <v>15</v>
      </c>
      <c r="D15" s="624" t="s">
        <v>13</v>
      </c>
      <c r="E15" s="624" t="s">
        <v>14</v>
      </c>
      <c r="F15" s="624" t="s">
        <v>7</v>
      </c>
      <c r="G15" s="624" t="s">
        <v>18</v>
      </c>
      <c r="H15" s="727" t="s">
        <v>8</v>
      </c>
      <c r="I15" s="624" t="s">
        <v>205</v>
      </c>
      <c r="J15" s="715" t="s">
        <v>204</v>
      </c>
      <c r="K15" s="716"/>
      <c r="L15" s="717"/>
      <c r="M15" s="715" t="s">
        <v>203</v>
      </c>
      <c r="N15" s="716"/>
      <c r="O15" s="717"/>
    </row>
    <row r="16" spans="1:15">
      <c r="A16" s="652"/>
      <c r="B16" s="652"/>
      <c r="C16" s="652"/>
      <c r="D16" s="652"/>
      <c r="E16" s="652"/>
      <c r="F16" s="652"/>
      <c r="G16" s="652"/>
      <c r="H16" s="728"/>
      <c r="I16" s="652"/>
      <c r="J16" s="118" t="s">
        <v>192</v>
      </c>
      <c r="K16" s="118" t="s">
        <v>202</v>
      </c>
      <c r="L16" s="118" t="s">
        <v>201</v>
      </c>
      <c r="M16" s="118" t="s">
        <v>200</v>
      </c>
      <c r="N16" s="117" t="s">
        <v>191</v>
      </c>
      <c r="O16" s="117" t="s">
        <v>190</v>
      </c>
    </row>
    <row r="17" spans="1:16" s="134" customFormat="1" ht="15" customHeight="1">
      <c r="A17" s="116" t="s">
        <v>221</v>
      </c>
      <c r="B17" s="116" t="s">
        <v>197</v>
      </c>
      <c r="C17" s="116" t="s">
        <v>221</v>
      </c>
      <c r="D17" s="116" t="s">
        <v>196</v>
      </c>
      <c r="E17" s="116" t="s">
        <v>221</v>
      </c>
      <c r="F17" s="116" t="s">
        <v>241</v>
      </c>
      <c r="G17" s="116"/>
      <c r="H17" s="115" t="s">
        <v>55</v>
      </c>
      <c r="I17" s="116" t="s">
        <v>250</v>
      </c>
      <c r="J17" s="113" t="s">
        <v>801</v>
      </c>
      <c r="K17" s="113" t="s">
        <v>802</v>
      </c>
      <c r="L17" s="113" t="s">
        <v>803</v>
      </c>
      <c r="M17" s="112">
        <v>3590831</v>
      </c>
      <c r="N17" s="111">
        <v>1610288.62</v>
      </c>
      <c r="O17" s="111">
        <v>1610158.62</v>
      </c>
    </row>
    <row r="18" spans="1:16">
      <c r="A18" s="753" t="s">
        <v>685</v>
      </c>
      <c r="B18" s="754"/>
      <c r="C18" s="754"/>
      <c r="D18" s="754"/>
      <c r="E18" s="754"/>
      <c r="F18" s="754"/>
      <c r="G18" s="754"/>
      <c r="H18" s="754"/>
      <c r="I18" s="754"/>
      <c r="J18" s="754"/>
      <c r="K18" s="754"/>
      <c r="L18" s="754"/>
      <c r="M18" s="754"/>
      <c r="N18" s="754"/>
      <c r="O18" s="755"/>
    </row>
    <row r="19" spans="1:16" s="94" customFormat="1">
      <c r="A19" s="738" t="s">
        <v>706</v>
      </c>
      <c r="B19" s="739"/>
      <c r="C19" s="739"/>
      <c r="D19" s="739"/>
      <c r="E19" s="739"/>
      <c r="F19" s="739"/>
      <c r="G19" s="739"/>
      <c r="H19" s="739"/>
      <c r="I19" s="739"/>
      <c r="J19" s="739"/>
      <c r="K19" s="739"/>
      <c r="L19" s="739"/>
      <c r="M19" s="739"/>
      <c r="N19" s="739"/>
      <c r="O19" s="763"/>
    </row>
    <row r="20" spans="1:16" s="154" customFormat="1" ht="12.75">
      <c r="A20" s="767" t="s">
        <v>225</v>
      </c>
      <c r="B20" s="768"/>
      <c r="C20" s="768"/>
      <c r="D20" s="768"/>
      <c r="E20" s="768"/>
      <c r="F20" s="768"/>
      <c r="G20" s="768"/>
      <c r="H20" s="768"/>
      <c r="I20" s="768"/>
      <c r="J20" s="768"/>
      <c r="K20" s="768"/>
      <c r="L20" s="768"/>
      <c r="M20" s="768"/>
      <c r="N20" s="768"/>
      <c r="O20" s="769"/>
    </row>
    <row r="21" spans="1:16" s="94" customFormat="1" ht="37.5" customHeight="1">
      <c r="A21" s="738" t="s">
        <v>836</v>
      </c>
      <c r="B21" s="739"/>
      <c r="C21" s="739"/>
      <c r="D21" s="739"/>
      <c r="E21" s="739"/>
      <c r="F21" s="739"/>
      <c r="G21" s="739"/>
      <c r="H21" s="739"/>
      <c r="I21" s="739"/>
      <c r="J21" s="739"/>
      <c r="K21" s="739"/>
      <c r="L21" s="739"/>
      <c r="M21" s="739"/>
      <c r="N21" s="739"/>
      <c r="O21" s="763"/>
    </row>
    <row r="22" spans="1:16" s="94" customFormat="1" ht="11.25" customHeight="1">
      <c r="A22" s="767" t="s">
        <v>189</v>
      </c>
      <c r="B22" s="768"/>
      <c r="C22" s="768"/>
      <c r="D22" s="768"/>
      <c r="E22" s="768"/>
      <c r="F22" s="768"/>
      <c r="G22" s="768"/>
      <c r="H22" s="768"/>
      <c r="I22" s="768"/>
      <c r="J22" s="768"/>
      <c r="K22" s="768"/>
      <c r="L22" s="768"/>
      <c r="M22" s="768"/>
      <c r="N22" s="768"/>
      <c r="O22" s="769"/>
    </row>
    <row r="23" spans="1:16" s="94" customFormat="1" ht="13.5" customHeight="1">
      <c r="A23" s="764" t="s">
        <v>835</v>
      </c>
      <c r="B23" s="765"/>
      <c r="C23" s="765"/>
      <c r="D23" s="765"/>
      <c r="E23" s="765"/>
      <c r="F23" s="765"/>
      <c r="G23" s="765"/>
      <c r="H23" s="765"/>
      <c r="I23" s="765"/>
      <c r="J23" s="765"/>
      <c r="K23" s="765"/>
      <c r="L23" s="765"/>
      <c r="M23" s="765"/>
      <c r="N23" s="765"/>
      <c r="O23" s="766"/>
    </row>
    <row r="24" spans="1:16" ht="12.75" customHeight="1">
      <c r="A24" s="109"/>
      <c r="B24" s="109"/>
      <c r="C24" s="109"/>
      <c r="D24" s="109"/>
      <c r="E24" s="107"/>
      <c r="F24" s="107"/>
      <c r="G24" s="107"/>
      <c r="H24" s="107"/>
      <c r="I24" s="107"/>
      <c r="J24" s="108"/>
      <c r="K24" s="107"/>
      <c r="L24" s="107"/>
      <c r="M24" s="108"/>
      <c r="N24" s="107"/>
      <c r="O24" s="107"/>
    </row>
    <row r="25" spans="1:16" ht="13.5" customHeight="1">
      <c r="A25" s="106"/>
      <c r="B25" s="106"/>
      <c r="C25" s="106"/>
      <c r="D25" s="105"/>
      <c r="E25" s="104"/>
      <c r="F25" s="30"/>
      <c r="G25" s="30"/>
      <c r="H25" s="30"/>
      <c r="I25" s="102"/>
      <c r="J25" s="103"/>
      <c r="K25" s="102"/>
      <c r="L25" s="102"/>
      <c r="M25" s="146"/>
      <c r="N25" s="146"/>
      <c r="O25" s="146"/>
      <c r="P25" s="144"/>
    </row>
    <row r="26" spans="1:16" s="95" customFormat="1" ht="14.25" customHeight="1">
      <c r="A26" s="101"/>
      <c r="B26" s="101"/>
      <c r="C26" s="101"/>
      <c r="D26" s="3"/>
      <c r="E26" s="100"/>
      <c r="F26" s="99"/>
      <c r="G26" s="99"/>
      <c r="H26" s="99"/>
      <c r="I26" s="762"/>
      <c r="J26" s="762"/>
      <c r="K26" s="762"/>
      <c r="L26" s="762"/>
      <c r="M26" s="98"/>
      <c r="N26" s="97"/>
      <c r="O26" s="97"/>
      <c r="P26" s="143"/>
    </row>
    <row r="27" spans="1:16" s="95" customFormat="1">
      <c r="A27" s="740"/>
      <c r="B27" s="740"/>
      <c r="C27" s="740"/>
      <c r="D27" s="740"/>
      <c r="E27" s="740"/>
      <c r="F27" s="740"/>
      <c r="G27" s="740"/>
      <c r="H27" s="740"/>
      <c r="I27" s="740"/>
      <c r="J27" s="740"/>
      <c r="K27" s="740"/>
      <c r="L27" s="740"/>
      <c r="M27" s="96"/>
    </row>
  </sheetData>
  <mergeCells count="39">
    <mergeCell ref="J15:L15"/>
    <mergeCell ref="M15:O15"/>
    <mergeCell ref="B15:B16"/>
    <mergeCell ref="C15:C16"/>
    <mergeCell ref="A22:O22"/>
    <mergeCell ref="I26:L26"/>
    <mergeCell ref="A27:H27"/>
    <mergeCell ref="I27:L27"/>
    <mergeCell ref="A21:O21"/>
    <mergeCell ref="A12:O12"/>
    <mergeCell ref="D15:D16"/>
    <mergeCell ref="E15:E16"/>
    <mergeCell ref="F15:F16"/>
    <mergeCell ref="G15:G16"/>
    <mergeCell ref="A23:O23"/>
    <mergeCell ref="A20:O20"/>
    <mergeCell ref="A18:O18"/>
    <mergeCell ref="A19:O19"/>
    <mergeCell ref="A15:A16"/>
    <mergeCell ref="H15:H16"/>
    <mergeCell ref="I15:I16"/>
    <mergeCell ref="A9:O9"/>
    <mergeCell ref="A10:O10"/>
    <mergeCell ref="A11:O11"/>
    <mergeCell ref="A14:O14"/>
    <mergeCell ref="A13:O13"/>
    <mergeCell ref="A2:O2"/>
    <mergeCell ref="A6:A7"/>
    <mergeCell ref="B6:B7"/>
    <mergeCell ref="C6:C7"/>
    <mergeCell ref="D6:D7"/>
    <mergeCell ref="I6:I7"/>
    <mergeCell ref="J6:L6"/>
    <mergeCell ref="M6:O6"/>
    <mergeCell ref="A5:O5"/>
    <mergeCell ref="E6:E7"/>
    <mergeCell ref="F6:F7"/>
    <mergeCell ref="G6:G7"/>
    <mergeCell ref="H6:H7"/>
  </mergeCells>
  <conditionalFormatting sqref="A5">
    <cfRule type="cellIs" dxfId="12"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163"/>
  <sheetViews>
    <sheetView showGridLines="0" view="pageLayout" topLeftCell="A109" zoomScale="70" zoomScaleNormal="100" zoomScaleSheetLayoutView="85" zoomScalePageLayoutView="70" workbookViewId="0">
      <selection activeCell="H67" sqref="A67:O75"/>
    </sheetView>
  </sheetViews>
  <sheetFormatPr baseColWidth="10" defaultRowHeight="13.5"/>
  <cols>
    <col min="1" max="1" width="5.7109375" style="383" customWidth="1"/>
    <col min="2" max="2" width="5.140625" style="383" customWidth="1"/>
    <col min="3" max="3" width="3" style="383" bestFit="1" customWidth="1"/>
    <col min="4" max="4" width="5" style="383" customWidth="1"/>
    <col min="5" max="5" width="3" style="383" bestFit="1" customWidth="1"/>
    <col min="6" max="6" width="5" style="383" customWidth="1"/>
    <col min="7" max="7" width="3" style="383" bestFit="1" customWidth="1"/>
    <col min="8" max="8" width="39.28515625" style="383" customWidth="1"/>
    <col min="9" max="9" width="10" style="383" bestFit="1" customWidth="1"/>
    <col min="10" max="10" width="16.140625" style="384" bestFit="1" customWidth="1"/>
    <col min="11" max="11" width="16.140625" style="383" bestFit="1" customWidth="1"/>
    <col min="12" max="12" width="15" style="383" bestFit="1" customWidth="1"/>
    <col min="13" max="13" width="19.5703125" style="384" bestFit="1" customWidth="1"/>
    <col min="14" max="15" width="19.5703125" style="383" bestFit="1" customWidth="1"/>
    <col min="16" max="16" width="2.85546875" style="383" customWidth="1"/>
    <col min="17" max="16384" width="11.42578125" style="383"/>
  </cols>
  <sheetData>
    <row r="1" spans="1:15" ht="9.75" customHeight="1"/>
    <row r="2" spans="1:15" ht="34.9" customHeight="1">
      <c r="A2" s="839" t="s">
        <v>243</v>
      </c>
      <c r="B2" s="840"/>
      <c r="C2" s="840"/>
      <c r="D2" s="840"/>
      <c r="E2" s="840"/>
      <c r="F2" s="840"/>
      <c r="G2" s="840"/>
      <c r="H2" s="840"/>
      <c r="I2" s="840"/>
      <c r="J2" s="840"/>
      <c r="K2" s="840"/>
      <c r="L2" s="840"/>
      <c r="M2" s="840"/>
      <c r="N2" s="840"/>
      <c r="O2" s="841"/>
    </row>
    <row r="3" spans="1:15" ht="7.9" customHeight="1">
      <c r="A3" s="385"/>
      <c r="B3" s="385"/>
      <c r="C3" s="385"/>
      <c r="D3" s="385"/>
      <c r="E3" s="385"/>
      <c r="F3" s="385"/>
      <c r="G3" s="385"/>
      <c r="H3" s="385"/>
      <c r="I3" s="385"/>
      <c r="J3" s="385"/>
      <c r="K3" s="385"/>
      <c r="L3" s="385"/>
      <c r="M3" s="385"/>
      <c r="N3" s="385"/>
      <c r="O3" s="385"/>
    </row>
    <row r="4" spans="1:15" ht="19.149999999999999" customHeight="1">
      <c r="A4" s="386" t="s">
        <v>242</v>
      </c>
      <c r="B4" s="387"/>
      <c r="C4" s="387"/>
      <c r="D4" s="387"/>
      <c r="E4" s="387"/>
      <c r="F4" s="387"/>
      <c r="G4" s="387"/>
      <c r="H4" s="387"/>
      <c r="I4" s="387"/>
      <c r="J4" s="387"/>
      <c r="K4" s="387"/>
      <c r="L4" s="387"/>
      <c r="M4" s="387"/>
      <c r="N4" s="387"/>
      <c r="O4" s="388"/>
    </row>
    <row r="5" spans="1:15" ht="19.149999999999999" customHeight="1">
      <c r="A5" s="842" t="s">
        <v>675</v>
      </c>
      <c r="B5" s="843"/>
      <c r="C5" s="843"/>
      <c r="D5" s="843"/>
      <c r="E5" s="843"/>
      <c r="F5" s="843"/>
      <c r="G5" s="843"/>
      <c r="H5" s="843"/>
      <c r="I5" s="843"/>
      <c r="J5" s="843"/>
      <c r="K5" s="843"/>
      <c r="L5" s="843"/>
      <c r="M5" s="843"/>
      <c r="N5" s="843"/>
      <c r="O5" s="844"/>
    </row>
    <row r="6" spans="1:15" ht="19.899999999999999" customHeight="1">
      <c r="A6" s="832" t="s">
        <v>23</v>
      </c>
      <c r="B6" s="832" t="s">
        <v>206</v>
      </c>
      <c r="C6" s="832" t="s">
        <v>15</v>
      </c>
      <c r="D6" s="832" t="s">
        <v>13</v>
      </c>
      <c r="E6" s="832" t="s">
        <v>14</v>
      </c>
      <c r="F6" s="832" t="s">
        <v>7</v>
      </c>
      <c r="G6" s="832" t="s">
        <v>18</v>
      </c>
      <c r="H6" s="834" t="s">
        <v>8</v>
      </c>
      <c r="I6" s="832" t="s">
        <v>205</v>
      </c>
      <c r="J6" s="836" t="s">
        <v>204</v>
      </c>
      <c r="K6" s="837"/>
      <c r="L6" s="838"/>
      <c r="M6" s="836" t="s">
        <v>203</v>
      </c>
      <c r="N6" s="837"/>
      <c r="O6" s="838"/>
    </row>
    <row r="7" spans="1:15" ht="19.899999999999999" customHeight="1">
      <c r="A7" s="833"/>
      <c r="B7" s="833"/>
      <c r="C7" s="833"/>
      <c r="D7" s="833"/>
      <c r="E7" s="833"/>
      <c r="F7" s="833"/>
      <c r="G7" s="833"/>
      <c r="H7" s="835"/>
      <c r="I7" s="833"/>
      <c r="J7" s="389" t="s">
        <v>192</v>
      </c>
      <c r="K7" s="389" t="s">
        <v>202</v>
      </c>
      <c r="L7" s="389" t="s">
        <v>201</v>
      </c>
      <c r="M7" s="389" t="s">
        <v>200</v>
      </c>
      <c r="N7" s="390" t="s">
        <v>191</v>
      </c>
      <c r="O7" s="390" t="s">
        <v>190</v>
      </c>
    </row>
    <row r="8" spans="1:15" s="405" customFormat="1" ht="15" customHeight="1">
      <c r="A8" s="406" t="s">
        <v>229</v>
      </c>
      <c r="B8" s="406" t="s">
        <v>211</v>
      </c>
      <c r="C8" s="406" t="s">
        <v>198</v>
      </c>
      <c r="D8" s="406" t="s">
        <v>199</v>
      </c>
      <c r="E8" s="406" t="s">
        <v>199</v>
      </c>
      <c r="F8" s="406" t="s">
        <v>239</v>
      </c>
      <c r="G8" s="406"/>
      <c r="H8" s="406" t="s">
        <v>56</v>
      </c>
      <c r="I8" s="406" t="s">
        <v>287</v>
      </c>
      <c r="J8" s="407">
        <v>200000</v>
      </c>
      <c r="K8" s="407">
        <v>140000</v>
      </c>
      <c r="L8" s="407">
        <v>197601</v>
      </c>
      <c r="M8" s="407">
        <v>179633278</v>
      </c>
      <c r="N8" s="407">
        <v>125353097.81999999</v>
      </c>
      <c r="O8" s="407">
        <v>125353097.81999999</v>
      </c>
    </row>
    <row r="9" spans="1:15" s="384" customFormat="1">
      <c r="A9" s="854" t="s">
        <v>685</v>
      </c>
      <c r="B9" s="855"/>
      <c r="C9" s="855"/>
      <c r="D9" s="855"/>
      <c r="E9" s="855"/>
      <c r="F9" s="855"/>
      <c r="G9" s="855"/>
      <c r="H9" s="855"/>
      <c r="I9" s="855"/>
      <c r="J9" s="855"/>
      <c r="K9" s="855"/>
      <c r="L9" s="855"/>
      <c r="M9" s="855"/>
      <c r="N9" s="855"/>
      <c r="O9" s="856"/>
    </row>
    <row r="10" spans="1:15" s="384" customFormat="1">
      <c r="A10" s="797" t="s">
        <v>707</v>
      </c>
      <c r="B10" s="798"/>
      <c r="C10" s="798"/>
      <c r="D10" s="798"/>
      <c r="E10" s="798"/>
      <c r="F10" s="798"/>
      <c r="G10" s="798"/>
      <c r="H10" s="798"/>
      <c r="I10" s="798"/>
      <c r="J10" s="798"/>
      <c r="K10" s="798"/>
      <c r="L10" s="798"/>
      <c r="M10" s="798"/>
      <c r="N10" s="798"/>
      <c r="O10" s="799"/>
    </row>
    <row r="11" spans="1:15" s="384" customFormat="1">
      <c r="A11" s="857" t="s">
        <v>225</v>
      </c>
      <c r="B11" s="858"/>
      <c r="C11" s="858"/>
      <c r="D11" s="858"/>
      <c r="E11" s="858"/>
      <c r="F11" s="858"/>
      <c r="G11" s="858"/>
      <c r="H11" s="858"/>
      <c r="I11" s="858"/>
      <c r="J11" s="858"/>
      <c r="K11" s="858"/>
      <c r="L11" s="858"/>
      <c r="M11" s="858"/>
      <c r="N11" s="858"/>
      <c r="O11" s="859"/>
    </row>
    <row r="12" spans="1:15" s="439" customFormat="1" ht="14.25" customHeight="1">
      <c r="A12" s="845" t="s">
        <v>668</v>
      </c>
      <c r="B12" s="846"/>
      <c r="C12" s="846"/>
      <c r="D12" s="846"/>
      <c r="E12" s="846"/>
      <c r="F12" s="846"/>
      <c r="G12" s="846"/>
      <c r="H12" s="846"/>
      <c r="I12" s="846"/>
      <c r="J12" s="846"/>
      <c r="K12" s="846"/>
      <c r="L12" s="846"/>
      <c r="M12" s="846"/>
      <c r="N12" s="846"/>
      <c r="O12" s="847"/>
    </row>
    <row r="13" spans="1:15" s="384" customFormat="1">
      <c r="A13" s="848" t="s">
        <v>847</v>
      </c>
      <c r="B13" s="849"/>
      <c r="C13" s="849"/>
      <c r="D13" s="849"/>
      <c r="E13" s="849"/>
      <c r="F13" s="849"/>
      <c r="G13" s="849"/>
      <c r="H13" s="849"/>
      <c r="I13" s="849"/>
      <c r="J13" s="849"/>
      <c r="K13" s="849"/>
      <c r="L13" s="849"/>
      <c r="M13" s="849"/>
      <c r="N13" s="849"/>
      <c r="O13" s="850"/>
    </row>
    <row r="14" spans="1:15" s="384" customFormat="1" ht="22.5" customHeight="1">
      <c r="A14" s="845" t="s">
        <v>286</v>
      </c>
      <c r="B14" s="846"/>
      <c r="C14" s="846"/>
      <c r="D14" s="846"/>
      <c r="E14" s="846"/>
      <c r="F14" s="846"/>
      <c r="G14" s="846"/>
      <c r="H14" s="846"/>
      <c r="I14" s="846"/>
      <c r="J14" s="846"/>
      <c r="K14" s="846"/>
      <c r="L14" s="846"/>
      <c r="M14" s="846"/>
      <c r="N14" s="846"/>
      <c r="O14" s="847"/>
    </row>
    <row r="15" spans="1:15" s="384" customFormat="1" ht="15" customHeight="1">
      <c r="A15" s="845" t="s">
        <v>285</v>
      </c>
      <c r="B15" s="846"/>
      <c r="C15" s="846"/>
      <c r="D15" s="846"/>
      <c r="E15" s="846"/>
      <c r="F15" s="846"/>
      <c r="G15" s="846"/>
      <c r="H15" s="846"/>
      <c r="I15" s="846"/>
      <c r="J15" s="846"/>
      <c r="K15" s="846"/>
      <c r="L15" s="846"/>
      <c r="M15" s="846"/>
      <c r="N15" s="846"/>
      <c r="O15" s="847"/>
    </row>
    <row r="16" spans="1:15" s="384" customFormat="1">
      <c r="A16" s="845" t="s">
        <v>284</v>
      </c>
      <c r="B16" s="846"/>
      <c r="C16" s="846"/>
      <c r="D16" s="846"/>
      <c r="E16" s="846"/>
      <c r="F16" s="846"/>
      <c r="G16" s="846"/>
      <c r="H16" s="846"/>
      <c r="I16" s="846"/>
      <c r="J16" s="846"/>
      <c r="K16" s="846"/>
      <c r="L16" s="846"/>
      <c r="M16" s="846"/>
      <c r="N16" s="846"/>
      <c r="O16" s="847"/>
    </row>
    <row r="17" spans="1:15" s="384" customFormat="1">
      <c r="A17" s="851" t="s">
        <v>189</v>
      </c>
      <c r="B17" s="852"/>
      <c r="C17" s="852"/>
      <c r="D17" s="852"/>
      <c r="E17" s="852"/>
      <c r="F17" s="852"/>
      <c r="G17" s="852"/>
      <c r="H17" s="852"/>
      <c r="I17" s="852"/>
      <c r="J17" s="852"/>
      <c r="K17" s="852"/>
      <c r="L17" s="852"/>
      <c r="M17" s="852"/>
      <c r="N17" s="852"/>
      <c r="O17" s="853"/>
    </row>
    <row r="18" spans="1:15" s="384" customFormat="1">
      <c r="A18" s="845" t="s">
        <v>708</v>
      </c>
      <c r="B18" s="846"/>
      <c r="C18" s="846"/>
      <c r="D18" s="846"/>
      <c r="E18" s="846"/>
      <c r="F18" s="846"/>
      <c r="G18" s="846"/>
      <c r="H18" s="846"/>
      <c r="I18" s="846"/>
      <c r="J18" s="846"/>
      <c r="K18" s="846"/>
      <c r="L18" s="846"/>
      <c r="M18" s="846"/>
      <c r="N18" s="846"/>
      <c r="O18" s="847"/>
    </row>
    <row r="19" spans="1:15" s="397" customFormat="1" ht="25.5" customHeight="1">
      <c r="A19" s="832" t="s">
        <v>23</v>
      </c>
      <c r="B19" s="832" t="s">
        <v>206</v>
      </c>
      <c r="C19" s="832" t="s">
        <v>15</v>
      </c>
      <c r="D19" s="832" t="s">
        <v>13</v>
      </c>
      <c r="E19" s="832" t="s">
        <v>14</v>
      </c>
      <c r="F19" s="832" t="s">
        <v>7</v>
      </c>
      <c r="G19" s="832" t="s">
        <v>18</v>
      </c>
      <c r="H19" s="834" t="s">
        <v>8</v>
      </c>
      <c r="I19" s="832" t="s">
        <v>205</v>
      </c>
      <c r="J19" s="836" t="s">
        <v>204</v>
      </c>
      <c r="K19" s="837"/>
      <c r="L19" s="838"/>
      <c r="M19" s="836" t="s">
        <v>203</v>
      </c>
      <c r="N19" s="837"/>
      <c r="O19" s="838"/>
    </row>
    <row r="20" spans="1:15" s="384" customFormat="1">
      <c r="A20" s="833"/>
      <c r="B20" s="833"/>
      <c r="C20" s="833"/>
      <c r="D20" s="833"/>
      <c r="E20" s="833"/>
      <c r="F20" s="833"/>
      <c r="G20" s="833"/>
      <c r="H20" s="835"/>
      <c r="I20" s="833"/>
      <c r="J20" s="389" t="s">
        <v>192</v>
      </c>
      <c r="K20" s="389" t="s">
        <v>202</v>
      </c>
      <c r="L20" s="389" t="s">
        <v>201</v>
      </c>
      <c r="M20" s="389" t="s">
        <v>200</v>
      </c>
      <c r="N20" s="390" t="s">
        <v>191</v>
      </c>
      <c r="O20" s="390" t="s">
        <v>190</v>
      </c>
    </row>
    <row r="21" spans="1:15" s="384" customFormat="1" ht="25.5">
      <c r="A21" s="394" t="s">
        <v>229</v>
      </c>
      <c r="B21" s="394" t="s">
        <v>220</v>
      </c>
      <c r="C21" s="394" t="s">
        <v>198</v>
      </c>
      <c r="D21" s="394" t="s">
        <v>199</v>
      </c>
      <c r="E21" s="394" t="s">
        <v>221</v>
      </c>
      <c r="F21" s="394" t="s">
        <v>283</v>
      </c>
      <c r="G21" s="395"/>
      <c r="H21" s="396" t="s">
        <v>57</v>
      </c>
      <c r="I21" s="395" t="s">
        <v>282</v>
      </c>
      <c r="J21" s="394" t="s">
        <v>804</v>
      </c>
      <c r="K21" s="394" t="s">
        <v>805</v>
      </c>
      <c r="L21" s="394" t="s">
        <v>806</v>
      </c>
      <c r="M21" s="119">
        <v>45950595</v>
      </c>
      <c r="N21" s="119">
        <v>13448859.779999999</v>
      </c>
      <c r="O21" s="119">
        <v>12545272.59</v>
      </c>
    </row>
    <row r="22" spans="1:15" s="384" customFormat="1">
      <c r="A22" s="860" t="s">
        <v>685</v>
      </c>
      <c r="B22" s="861"/>
      <c r="C22" s="861"/>
      <c r="D22" s="861"/>
      <c r="E22" s="861"/>
      <c r="F22" s="861"/>
      <c r="G22" s="861"/>
      <c r="H22" s="861"/>
      <c r="I22" s="861"/>
      <c r="J22" s="861"/>
      <c r="K22" s="861"/>
      <c r="L22" s="861"/>
      <c r="M22" s="861"/>
      <c r="N22" s="861"/>
      <c r="O22" s="862"/>
    </row>
    <row r="23" spans="1:15" s="384" customFormat="1">
      <c r="A23" s="800" t="s">
        <v>692</v>
      </c>
      <c r="B23" s="866"/>
      <c r="C23" s="866"/>
      <c r="D23" s="866"/>
      <c r="E23" s="866"/>
      <c r="F23" s="866"/>
      <c r="G23" s="866"/>
      <c r="H23" s="866"/>
      <c r="I23" s="866"/>
      <c r="J23" s="866"/>
      <c r="K23" s="866"/>
      <c r="L23" s="866"/>
      <c r="M23" s="866"/>
      <c r="N23" s="866"/>
      <c r="O23" s="867"/>
    </row>
    <row r="24" spans="1:15" s="384" customFormat="1">
      <c r="A24" s="860" t="s">
        <v>193</v>
      </c>
      <c r="B24" s="861"/>
      <c r="C24" s="861"/>
      <c r="D24" s="861"/>
      <c r="E24" s="861"/>
      <c r="F24" s="861"/>
      <c r="G24" s="861"/>
      <c r="H24" s="861"/>
      <c r="I24" s="861"/>
      <c r="J24" s="861"/>
      <c r="K24" s="861"/>
      <c r="L24" s="861"/>
      <c r="M24" s="861"/>
      <c r="N24" s="861"/>
      <c r="O24" s="862"/>
    </row>
    <row r="25" spans="1:15" s="384" customFormat="1">
      <c r="A25" s="863" t="s">
        <v>848</v>
      </c>
      <c r="B25" s="864"/>
      <c r="C25" s="864"/>
      <c r="D25" s="864"/>
      <c r="E25" s="864"/>
      <c r="F25" s="864"/>
      <c r="G25" s="864"/>
      <c r="H25" s="864"/>
      <c r="I25" s="864"/>
      <c r="J25" s="864"/>
      <c r="K25" s="864"/>
      <c r="L25" s="864"/>
      <c r="M25" s="864"/>
      <c r="N25" s="864"/>
      <c r="O25" s="865"/>
    </row>
    <row r="26" spans="1:15" s="384" customFormat="1">
      <c r="A26" s="860" t="s">
        <v>217</v>
      </c>
      <c r="B26" s="861"/>
      <c r="C26" s="861"/>
      <c r="D26" s="861"/>
      <c r="E26" s="861"/>
      <c r="F26" s="861"/>
      <c r="G26" s="861"/>
      <c r="H26" s="861"/>
      <c r="I26" s="861"/>
      <c r="J26" s="861"/>
      <c r="K26" s="861"/>
      <c r="L26" s="861"/>
      <c r="M26" s="861"/>
      <c r="N26" s="861"/>
      <c r="O26" s="862"/>
    </row>
    <row r="27" spans="1:15" s="384" customFormat="1">
      <c r="A27" s="863" t="s">
        <v>281</v>
      </c>
      <c r="B27" s="864"/>
      <c r="C27" s="864"/>
      <c r="D27" s="864"/>
      <c r="E27" s="864"/>
      <c r="F27" s="864"/>
      <c r="G27" s="864"/>
      <c r="H27" s="864"/>
      <c r="I27" s="864"/>
      <c r="J27" s="864"/>
      <c r="K27" s="864"/>
      <c r="L27" s="864"/>
      <c r="M27" s="864"/>
      <c r="N27" s="864"/>
      <c r="O27" s="865"/>
    </row>
    <row r="28" spans="1:15" s="393" customFormat="1" ht="25.5" customHeight="1">
      <c r="A28" s="863" t="s">
        <v>849</v>
      </c>
      <c r="B28" s="864"/>
      <c r="C28" s="864"/>
      <c r="D28" s="864"/>
      <c r="E28" s="864"/>
      <c r="F28" s="864"/>
      <c r="G28" s="864"/>
      <c r="H28" s="864"/>
      <c r="I28" s="864"/>
      <c r="J28" s="864"/>
      <c r="K28" s="864"/>
      <c r="L28" s="864"/>
      <c r="M28" s="864"/>
      <c r="N28" s="864"/>
      <c r="O28" s="865"/>
    </row>
    <row r="29" spans="1:15" s="384" customFormat="1">
      <c r="A29" s="832"/>
      <c r="B29" s="832" t="s">
        <v>206</v>
      </c>
      <c r="C29" s="832" t="s">
        <v>15</v>
      </c>
      <c r="D29" s="832" t="s">
        <v>13</v>
      </c>
      <c r="E29" s="832" t="s">
        <v>14</v>
      </c>
      <c r="F29" s="832" t="s">
        <v>7</v>
      </c>
      <c r="G29" s="832" t="s">
        <v>18</v>
      </c>
      <c r="H29" s="834" t="s">
        <v>8</v>
      </c>
      <c r="I29" s="832" t="s">
        <v>205</v>
      </c>
      <c r="J29" s="836" t="s">
        <v>204</v>
      </c>
      <c r="K29" s="837"/>
      <c r="L29" s="838"/>
      <c r="M29" s="836" t="s">
        <v>203</v>
      </c>
      <c r="N29" s="837"/>
      <c r="O29" s="838"/>
    </row>
    <row r="30" spans="1:15" s="384" customFormat="1">
      <c r="A30" s="833"/>
      <c r="B30" s="833"/>
      <c r="C30" s="833"/>
      <c r="D30" s="833"/>
      <c r="E30" s="833"/>
      <c r="F30" s="833"/>
      <c r="G30" s="833"/>
      <c r="H30" s="835"/>
      <c r="I30" s="833"/>
      <c r="J30" s="389" t="s">
        <v>192</v>
      </c>
      <c r="K30" s="389" t="s">
        <v>202</v>
      </c>
      <c r="L30" s="389" t="s">
        <v>201</v>
      </c>
      <c r="M30" s="389" t="s">
        <v>200</v>
      </c>
      <c r="N30" s="390" t="s">
        <v>191</v>
      </c>
      <c r="O30" s="390" t="s">
        <v>190</v>
      </c>
    </row>
    <row r="31" spans="1:15" s="384" customFormat="1">
      <c r="A31" s="153" t="s">
        <v>229</v>
      </c>
      <c r="B31" s="153" t="s">
        <v>198</v>
      </c>
      <c r="C31" s="153" t="s">
        <v>198</v>
      </c>
      <c r="D31" s="153" t="s">
        <v>199</v>
      </c>
      <c r="E31" s="153" t="s">
        <v>220</v>
      </c>
      <c r="F31" s="153" t="s">
        <v>238</v>
      </c>
      <c r="G31" s="153"/>
      <c r="H31" s="152" t="s">
        <v>58</v>
      </c>
      <c r="I31" s="153" t="s">
        <v>59</v>
      </c>
      <c r="J31" s="112">
        <v>3000000</v>
      </c>
      <c r="K31" s="112">
        <v>2100000</v>
      </c>
      <c r="L31" s="112">
        <v>4403339</v>
      </c>
      <c r="M31" s="112">
        <v>7585030</v>
      </c>
      <c r="N31" s="112">
        <v>4016752.5599999996</v>
      </c>
      <c r="O31" s="112">
        <v>4016752.5599999996</v>
      </c>
    </row>
    <row r="32" spans="1:15" s="384" customFormat="1">
      <c r="A32" s="809" t="s">
        <v>685</v>
      </c>
      <c r="B32" s="810"/>
      <c r="C32" s="810"/>
      <c r="D32" s="810"/>
      <c r="E32" s="810"/>
      <c r="F32" s="810"/>
      <c r="G32" s="810"/>
      <c r="H32" s="810"/>
      <c r="I32" s="810"/>
      <c r="J32" s="810"/>
      <c r="K32" s="810"/>
      <c r="L32" s="810"/>
      <c r="M32" s="810"/>
      <c r="N32" s="810"/>
      <c r="O32" s="811"/>
    </row>
    <row r="33" spans="1:16" s="384" customFormat="1">
      <c r="A33" s="815" t="s">
        <v>709</v>
      </c>
      <c r="B33" s="816"/>
      <c r="C33" s="816"/>
      <c r="D33" s="816"/>
      <c r="E33" s="816"/>
      <c r="F33" s="816"/>
      <c r="G33" s="816"/>
      <c r="H33" s="816"/>
      <c r="I33" s="816"/>
      <c r="J33" s="816"/>
      <c r="K33" s="816"/>
      <c r="L33" s="816"/>
      <c r="M33" s="816"/>
      <c r="N33" s="816"/>
      <c r="O33" s="817"/>
    </row>
    <row r="34" spans="1:16" s="384" customFormat="1">
      <c r="A34" s="812" t="s">
        <v>225</v>
      </c>
      <c r="B34" s="813"/>
      <c r="C34" s="813"/>
      <c r="D34" s="813"/>
      <c r="E34" s="813"/>
      <c r="F34" s="813"/>
      <c r="G34" s="813"/>
      <c r="H34" s="813"/>
      <c r="I34" s="813"/>
      <c r="J34" s="813"/>
      <c r="K34" s="813"/>
      <c r="L34" s="813"/>
      <c r="M34" s="813"/>
      <c r="N34" s="813"/>
      <c r="O34" s="814"/>
    </row>
    <row r="35" spans="1:16" s="384" customFormat="1" ht="51" customHeight="1">
      <c r="A35" s="818" t="s">
        <v>850</v>
      </c>
      <c r="B35" s="819"/>
      <c r="C35" s="819"/>
      <c r="D35" s="819"/>
      <c r="E35" s="819"/>
      <c r="F35" s="819"/>
      <c r="G35" s="819"/>
      <c r="H35" s="819"/>
      <c r="I35" s="819"/>
      <c r="J35" s="819"/>
      <c r="K35" s="819"/>
      <c r="L35" s="819"/>
      <c r="M35" s="819"/>
      <c r="N35" s="819"/>
      <c r="O35" s="820"/>
    </row>
    <row r="36" spans="1:16" s="384" customFormat="1" ht="49.5" customHeight="1">
      <c r="A36" s="818" t="s">
        <v>280</v>
      </c>
      <c r="B36" s="819"/>
      <c r="C36" s="819"/>
      <c r="D36" s="819"/>
      <c r="E36" s="819"/>
      <c r="F36" s="819"/>
      <c r="G36" s="819"/>
      <c r="H36" s="819"/>
      <c r="I36" s="819"/>
      <c r="J36" s="819"/>
      <c r="K36" s="819"/>
      <c r="L36" s="819"/>
      <c r="M36" s="819"/>
      <c r="N36" s="819"/>
      <c r="O36" s="820"/>
    </row>
    <row r="37" spans="1:16" s="384" customFormat="1" ht="12.75" customHeight="1">
      <c r="A37" s="812" t="s">
        <v>217</v>
      </c>
      <c r="B37" s="813"/>
      <c r="C37" s="813"/>
      <c r="D37" s="813"/>
      <c r="E37" s="813"/>
      <c r="F37" s="813"/>
      <c r="G37" s="813"/>
      <c r="H37" s="813"/>
      <c r="I37" s="813"/>
      <c r="J37" s="813"/>
      <c r="K37" s="813"/>
      <c r="L37" s="813"/>
      <c r="M37" s="813"/>
      <c r="N37" s="813"/>
      <c r="O37" s="814"/>
    </row>
    <row r="38" spans="1:16" s="384" customFormat="1" ht="26.25" customHeight="1">
      <c r="A38" s="818" t="s">
        <v>279</v>
      </c>
      <c r="B38" s="819"/>
      <c r="C38" s="819"/>
      <c r="D38" s="819"/>
      <c r="E38" s="819"/>
      <c r="F38" s="819"/>
      <c r="G38" s="819"/>
      <c r="H38" s="819"/>
      <c r="I38" s="819"/>
      <c r="J38" s="819"/>
      <c r="K38" s="819"/>
      <c r="L38" s="819"/>
      <c r="M38" s="819"/>
      <c r="N38" s="819"/>
      <c r="O38" s="820"/>
      <c r="P38" s="399"/>
    </row>
    <row r="39" spans="1:16" s="400" customFormat="1" ht="21.75" customHeight="1">
      <c r="A39" s="829" t="s">
        <v>278</v>
      </c>
      <c r="B39" s="830"/>
      <c r="C39" s="830"/>
      <c r="D39" s="830"/>
      <c r="E39" s="830"/>
      <c r="F39" s="830"/>
      <c r="G39" s="830"/>
      <c r="H39" s="830"/>
      <c r="I39" s="830"/>
      <c r="J39" s="830"/>
      <c r="K39" s="830"/>
      <c r="L39" s="830"/>
      <c r="M39" s="830"/>
      <c r="N39" s="830"/>
      <c r="O39" s="831"/>
    </row>
    <row r="40" spans="1:16" s="384" customFormat="1" ht="13.5" customHeight="1">
      <c r="A40" s="773" t="s">
        <v>23</v>
      </c>
      <c r="B40" s="773" t="s">
        <v>206</v>
      </c>
      <c r="C40" s="773" t="s">
        <v>15</v>
      </c>
      <c r="D40" s="773" t="s">
        <v>13</v>
      </c>
      <c r="E40" s="773" t="s">
        <v>14</v>
      </c>
      <c r="F40" s="773" t="s">
        <v>7</v>
      </c>
      <c r="G40" s="773" t="s">
        <v>18</v>
      </c>
      <c r="H40" s="775" t="s">
        <v>8</v>
      </c>
      <c r="I40" s="773" t="s">
        <v>205</v>
      </c>
      <c r="J40" s="777" t="s">
        <v>204</v>
      </c>
      <c r="K40" s="778"/>
      <c r="L40" s="779"/>
      <c r="M40" s="777" t="s">
        <v>203</v>
      </c>
      <c r="N40" s="778"/>
      <c r="O40" s="779"/>
    </row>
    <row r="41" spans="1:16" s="384" customFormat="1" ht="35.25" customHeight="1">
      <c r="A41" s="774"/>
      <c r="B41" s="774"/>
      <c r="C41" s="774"/>
      <c r="D41" s="774"/>
      <c r="E41" s="774"/>
      <c r="F41" s="774"/>
      <c r="G41" s="774"/>
      <c r="H41" s="776"/>
      <c r="I41" s="774"/>
      <c r="J41" s="389" t="s">
        <v>192</v>
      </c>
      <c r="K41" s="389" t="s">
        <v>202</v>
      </c>
      <c r="L41" s="389" t="s">
        <v>201</v>
      </c>
      <c r="M41" s="389" t="s">
        <v>200</v>
      </c>
      <c r="N41" s="389" t="s">
        <v>191</v>
      </c>
      <c r="O41" s="389" t="s">
        <v>190</v>
      </c>
    </row>
    <row r="42" spans="1:16" s="384" customFormat="1">
      <c r="A42" s="391" t="s">
        <v>229</v>
      </c>
      <c r="B42" s="391" t="s">
        <v>198</v>
      </c>
      <c r="C42" s="391" t="s">
        <v>198</v>
      </c>
      <c r="D42" s="391" t="s">
        <v>199</v>
      </c>
      <c r="E42" s="391" t="s">
        <v>220</v>
      </c>
      <c r="F42" s="391" t="s">
        <v>277</v>
      </c>
      <c r="G42" s="391"/>
      <c r="H42" s="392" t="s">
        <v>60</v>
      </c>
      <c r="I42" s="391" t="s">
        <v>61</v>
      </c>
      <c r="J42" s="398" t="s">
        <v>807</v>
      </c>
      <c r="K42" s="398" t="s">
        <v>808</v>
      </c>
      <c r="L42" s="398" t="s">
        <v>809</v>
      </c>
      <c r="M42" s="137">
        <v>74913975</v>
      </c>
      <c r="N42" s="137">
        <v>53200134.219999999</v>
      </c>
      <c r="O42" s="137">
        <v>53199955.629999995</v>
      </c>
    </row>
    <row r="43" spans="1:16" s="384" customFormat="1" ht="13.5" customHeight="1">
      <c r="A43" s="809" t="s">
        <v>685</v>
      </c>
      <c r="B43" s="810"/>
      <c r="C43" s="810"/>
      <c r="D43" s="810"/>
      <c r="E43" s="810"/>
      <c r="F43" s="810"/>
      <c r="G43" s="810"/>
      <c r="H43" s="810"/>
      <c r="I43" s="810"/>
      <c r="J43" s="810"/>
      <c r="K43" s="810"/>
      <c r="L43" s="810"/>
      <c r="M43" s="810"/>
      <c r="N43" s="810"/>
      <c r="O43" s="811"/>
    </row>
    <row r="44" spans="1:16" s="384" customFormat="1">
      <c r="A44" s="815" t="s">
        <v>710</v>
      </c>
      <c r="B44" s="816"/>
      <c r="C44" s="816"/>
      <c r="D44" s="816"/>
      <c r="E44" s="816"/>
      <c r="F44" s="816"/>
      <c r="G44" s="816"/>
      <c r="H44" s="816"/>
      <c r="I44" s="816"/>
      <c r="J44" s="816"/>
      <c r="K44" s="816"/>
      <c r="L44" s="816"/>
      <c r="M44" s="816"/>
      <c r="N44" s="816"/>
      <c r="O44" s="817"/>
    </row>
    <row r="45" spans="1:16" s="384" customFormat="1">
      <c r="A45" s="812" t="s">
        <v>225</v>
      </c>
      <c r="B45" s="813"/>
      <c r="C45" s="813"/>
      <c r="D45" s="813"/>
      <c r="E45" s="813"/>
      <c r="F45" s="813"/>
      <c r="G45" s="813"/>
      <c r="H45" s="813"/>
      <c r="I45" s="813"/>
      <c r="J45" s="813"/>
      <c r="K45" s="813"/>
      <c r="L45" s="813"/>
      <c r="M45" s="813"/>
      <c r="N45" s="813"/>
      <c r="O45" s="814"/>
    </row>
    <row r="46" spans="1:16" s="384" customFormat="1" ht="54" customHeight="1">
      <c r="A46" s="818" t="s">
        <v>851</v>
      </c>
      <c r="B46" s="819"/>
      <c r="C46" s="819"/>
      <c r="D46" s="819"/>
      <c r="E46" s="819"/>
      <c r="F46" s="819"/>
      <c r="G46" s="819"/>
      <c r="H46" s="819"/>
      <c r="I46" s="819"/>
      <c r="J46" s="819"/>
      <c r="K46" s="819"/>
      <c r="L46" s="819"/>
      <c r="M46" s="819"/>
      <c r="N46" s="819"/>
      <c r="O46" s="820"/>
    </row>
    <row r="47" spans="1:16" s="384" customFormat="1">
      <c r="A47" s="821" t="s">
        <v>217</v>
      </c>
      <c r="B47" s="822"/>
      <c r="C47" s="822"/>
      <c r="D47" s="822"/>
      <c r="E47" s="822"/>
      <c r="F47" s="822"/>
      <c r="G47" s="822"/>
      <c r="H47" s="822"/>
      <c r="I47" s="822"/>
      <c r="J47" s="822"/>
      <c r="K47" s="822"/>
      <c r="L47" s="822"/>
      <c r="M47" s="822"/>
      <c r="N47" s="822"/>
      <c r="O47" s="823"/>
    </row>
    <row r="48" spans="1:16" s="384" customFormat="1" ht="26.25" customHeight="1">
      <c r="A48" s="818" t="s">
        <v>852</v>
      </c>
      <c r="B48" s="819"/>
      <c r="C48" s="819"/>
      <c r="D48" s="819"/>
      <c r="E48" s="819"/>
      <c r="F48" s="819"/>
      <c r="G48" s="819"/>
      <c r="H48" s="819"/>
      <c r="I48" s="819"/>
      <c r="J48" s="819"/>
      <c r="K48" s="819"/>
      <c r="L48" s="819"/>
      <c r="M48" s="819"/>
      <c r="N48" s="819"/>
      <c r="O48" s="820"/>
    </row>
    <row r="49" spans="1:15" s="384" customFormat="1" ht="14.25" customHeight="1">
      <c r="A49" s="773" t="s">
        <v>23</v>
      </c>
      <c r="B49" s="773" t="s">
        <v>206</v>
      </c>
      <c r="C49" s="773" t="s">
        <v>15</v>
      </c>
      <c r="D49" s="773" t="s">
        <v>13</v>
      </c>
      <c r="E49" s="773" t="s">
        <v>14</v>
      </c>
      <c r="F49" s="773" t="s">
        <v>7</v>
      </c>
      <c r="G49" s="773" t="s">
        <v>18</v>
      </c>
      <c r="H49" s="775" t="s">
        <v>8</v>
      </c>
      <c r="I49" s="773" t="s">
        <v>205</v>
      </c>
      <c r="J49" s="777" t="s">
        <v>204</v>
      </c>
      <c r="K49" s="778"/>
      <c r="L49" s="779"/>
      <c r="M49" s="777" t="s">
        <v>203</v>
      </c>
      <c r="N49" s="778"/>
      <c r="O49" s="779"/>
    </row>
    <row r="50" spans="1:15" s="384" customFormat="1">
      <c r="A50" s="774"/>
      <c r="B50" s="774"/>
      <c r="C50" s="774"/>
      <c r="D50" s="774"/>
      <c r="E50" s="774"/>
      <c r="F50" s="774"/>
      <c r="G50" s="774"/>
      <c r="H50" s="776"/>
      <c r="I50" s="774"/>
      <c r="J50" s="389" t="s">
        <v>192</v>
      </c>
      <c r="K50" s="389" t="s">
        <v>202</v>
      </c>
      <c r="L50" s="389" t="s">
        <v>201</v>
      </c>
      <c r="M50" s="389" t="s">
        <v>200</v>
      </c>
      <c r="N50" s="389" t="s">
        <v>191</v>
      </c>
      <c r="O50" s="389" t="s">
        <v>190</v>
      </c>
    </row>
    <row r="51" spans="1:15" s="384" customFormat="1">
      <c r="A51" s="391" t="s">
        <v>229</v>
      </c>
      <c r="B51" s="391" t="s">
        <v>198</v>
      </c>
      <c r="C51" s="391" t="s">
        <v>198</v>
      </c>
      <c r="D51" s="391" t="s">
        <v>198</v>
      </c>
      <c r="E51" s="391" t="s">
        <v>199</v>
      </c>
      <c r="F51" s="391" t="s">
        <v>273</v>
      </c>
      <c r="G51" s="391"/>
      <c r="H51" s="392" t="s">
        <v>62</v>
      </c>
      <c r="I51" s="391" t="s">
        <v>63</v>
      </c>
      <c r="J51" s="137">
        <v>350000</v>
      </c>
      <c r="K51" s="137">
        <v>251875</v>
      </c>
      <c r="L51" s="137">
        <v>81518</v>
      </c>
      <c r="M51" s="137">
        <v>10686642</v>
      </c>
      <c r="N51" s="137">
        <v>4359371.47</v>
      </c>
      <c r="O51" s="137">
        <v>4359371.47</v>
      </c>
    </row>
    <row r="52" spans="1:15" s="384" customFormat="1">
      <c r="A52" s="809" t="s">
        <v>685</v>
      </c>
      <c r="B52" s="810"/>
      <c r="C52" s="810"/>
      <c r="D52" s="810"/>
      <c r="E52" s="810"/>
      <c r="F52" s="810"/>
      <c r="G52" s="810"/>
      <c r="H52" s="810"/>
      <c r="I52" s="810"/>
      <c r="J52" s="810"/>
      <c r="K52" s="810"/>
      <c r="L52" s="810"/>
      <c r="M52" s="810"/>
      <c r="N52" s="810"/>
      <c r="O52" s="811"/>
    </row>
    <row r="53" spans="1:15" s="384" customFormat="1">
      <c r="A53" s="815" t="s">
        <v>711</v>
      </c>
      <c r="B53" s="816"/>
      <c r="C53" s="816"/>
      <c r="D53" s="816"/>
      <c r="E53" s="816"/>
      <c r="F53" s="816"/>
      <c r="G53" s="816"/>
      <c r="H53" s="816"/>
      <c r="I53" s="816"/>
      <c r="J53" s="816"/>
      <c r="K53" s="816"/>
      <c r="L53" s="816"/>
      <c r="M53" s="816"/>
      <c r="N53" s="816"/>
      <c r="O53" s="817"/>
    </row>
    <row r="54" spans="1:15" s="384" customFormat="1">
      <c r="A54" s="812" t="s">
        <v>225</v>
      </c>
      <c r="B54" s="813"/>
      <c r="C54" s="813"/>
      <c r="D54" s="813"/>
      <c r="E54" s="813"/>
      <c r="F54" s="813"/>
      <c r="G54" s="813"/>
      <c r="H54" s="813"/>
      <c r="I54" s="813"/>
      <c r="J54" s="813"/>
      <c r="K54" s="813"/>
      <c r="L54" s="813"/>
      <c r="M54" s="813"/>
      <c r="N54" s="813"/>
      <c r="O54" s="814"/>
    </row>
    <row r="55" spans="1:15" s="384" customFormat="1" ht="13.5" customHeight="1">
      <c r="A55" s="815" t="s">
        <v>856</v>
      </c>
      <c r="B55" s="816"/>
      <c r="C55" s="816"/>
      <c r="D55" s="816"/>
      <c r="E55" s="816"/>
      <c r="F55" s="816"/>
      <c r="G55" s="816"/>
      <c r="H55" s="816"/>
      <c r="I55" s="816"/>
      <c r="J55" s="816"/>
      <c r="K55" s="816"/>
      <c r="L55" s="816"/>
      <c r="M55" s="816"/>
      <c r="N55" s="816"/>
      <c r="O55" s="817"/>
    </row>
    <row r="56" spans="1:15" s="384" customFormat="1">
      <c r="A56" s="826" t="s">
        <v>217</v>
      </c>
      <c r="B56" s="827"/>
      <c r="C56" s="827"/>
      <c r="D56" s="827"/>
      <c r="E56" s="827"/>
      <c r="F56" s="827"/>
      <c r="G56" s="827"/>
      <c r="H56" s="827"/>
      <c r="I56" s="827"/>
      <c r="J56" s="827"/>
      <c r="K56" s="827"/>
      <c r="L56" s="827"/>
      <c r="M56" s="827"/>
      <c r="N56" s="827"/>
      <c r="O56" s="828"/>
    </row>
    <row r="57" spans="1:15" s="384" customFormat="1" ht="24.75" customHeight="1">
      <c r="A57" s="818" t="s">
        <v>272</v>
      </c>
      <c r="B57" s="819"/>
      <c r="C57" s="819"/>
      <c r="D57" s="819"/>
      <c r="E57" s="819"/>
      <c r="F57" s="819"/>
      <c r="G57" s="819"/>
      <c r="H57" s="819"/>
      <c r="I57" s="819"/>
      <c r="J57" s="819"/>
      <c r="K57" s="819"/>
      <c r="L57" s="819"/>
      <c r="M57" s="819"/>
      <c r="N57" s="819"/>
      <c r="O57" s="820"/>
    </row>
    <row r="58" spans="1:15" s="384" customFormat="1">
      <c r="A58" s="773" t="s">
        <v>23</v>
      </c>
      <c r="B58" s="773" t="s">
        <v>206</v>
      </c>
      <c r="C58" s="773" t="s">
        <v>15</v>
      </c>
      <c r="D58" s="773" t="s">
        <v>13</v>
      </c>
      <c r="E58" s="773" t="s">
        <v>14</v>
      </c>
      <c r="F58" s="773" t="s">
        <v>7</v>
      </c>
      <c r="G58" s="773" t="s">
        <v>18</v>
      </c>
      <c r="H58" s="775" t="s">
        <v>8</v>
      </c>
      <c r="I58" s="773" t="s">
        <v>205</v>
      </c>
      <c r="J58" s="777" t="s">
        <v>204</v>
      </c>
      <c r="K58" s="778"/>
      <c r="L58" s="779"/>
      <c r="M58" s="777" t="s">
        <v>203</v>
      </c>
      <c r="N58" s="778"/>
      <c r="O58" s="779"/>
    </row>
    <row r="59" spans="1:15" s="384" customFormat="1">
      <c r="A59" s="774"/>
      <c r="B59" s="774"/>
      <c r="C59" s="774"/>
      <c r="D59" s="774"/>
      <c r="E59" s="774"/>
      <c r="F59" s="774"/>
      <c r="G59" s="774"/>
      <c r="H59" s="776"/>
      <c r="I59" s="774"/>
      <c r="J59" s="435" t="s">
        <v>192</v>
      </c>
      <c r="K59" s="435" t="s">
        <v>202</v>
      </c>
      <c r="L59" s="435" t="s">
        <v>201</v>
      </c>
      <c r="M59" s="435" t="s">
        <v>200</v>
      </c>
      <c r="N59" s="435" t="s">
        <v>191</v>
      </c>
      <c r="O59" s="435" t="s">
        <v>190</v>
      </c>
    </row>
    <row r="60" spans="1:15" s="384" customFormat="1" ht="24" customHeight="1">
      <c r="A60" s="391" t="s">
        <v>229</v>
      </c>
      <c r="B60" s="391" t="s">
        <v>199</v>
      </c>
      <c r="C60" s="391" t="s">
        <v>198</v>
      </c>
      <c r="D60" s="391" t="s">
        <v>198</v>
      </c>
      <c r="E60" s="391" t="s">
        <v>199</v>
      </c>
      <c r="F60" s="391" t="s">
        <v>233</v>
      </c>
      <c r="G60" s="391"/>
      <c r="H60" s="392" t="s">
        <v>684</v>
      </c>
      <c r="I60" s="391" t="s">
        <v>48</v>
      </c>
      <c r="J60" s="478">
        <v>0</v>
      </c>
      <c r="K60" s="148">
        <v>12</v>
      </c>
      <c r="L60" s="148">
        <v>14</v>
      </c>
      <c r="M60" s="148">
        <v>0</v>
      </c>
      <c r="N60" s="148">
        <v>8349271.879999999</v>
      </c>
      <c r="O60" s="148">
        <v>8349271.879999999</v>
      </c>
    </row>
    <row r="61" spans="1:15" s="384" customFormat="1">
      <c r="A61" s="809" t="s">
        <v>685</v>
      </c>
      <c r="B61" s="810"/>
      <c r="C61" s="810"/>
      <c r="D61" s="810"/>
      <c r="E61" s="810"/>
      <c r="F61" s="810"/>
      <c r="G61" s="810"/>
      <c r="H61" s="810"/>
      <c r="I61" s="810"/>
      <c r="J61" s="810"/>
      <c r="K61" s="810"/>
      <c r="L61" s="810"/>
      <c r="M61" s="810"/>
      <c r="N61" s="810"/>
      <c r="O61" s="811"/>
    </row>
    <row r="62" spans="1:15" s="384" customFormat="1">
      <c r="A62" s="818" t="s">
        <v>853</v>
      </c>
      <c r="B62" s="819"/>
      <c r="C62" s="819"/>
      <c r="D62" s="819"/>
      <c r="E62" s="819"/>
      <c r="F62" s="819"/>
      <c r="G62" s="819"/>
      <c r="H62" s="819"/>
      <c r="I62" s="819"/>
      <c r="J62" s="819"/>
      <c r="K62" s="819"/>
      <c r="L62" s="819"/>
      <c r="M62" s="819"/>
      <c r="N62" s="819"/>
      <c r="O62" s="820"/>
    </row>
    <row r="63" spans="1:15" s="384" customFormat="1">
      <c r="A63" s="812" t="s">
        <v>225</v>
      </c>
      <c r="B63" s="813"/>
      <c r="C63" s="813"/>
      <c r="D63" s="813"/>
      <c r="E63" s="813"/>
      <c r="F63" s="813"/>
      <c r="G63" s="813"/>
      <c r="H63" s="813"/>
      <c r="I63" s="813"/>
      <c r="J63" s="813"/>
      <c r="K63" s="813"/>
      <c r="L63" s="813"/>
      <c r="M63" s="813"/>
      <c r="N63" s="813"/>
      <c r="O63" s="814"/>
    </row>
    <row r="64" spans="1:15" s="384" customFormat="1">
      <c r="A64" s="818" t="s">
        <v>854</v>
      </c>
      <c r="B64" s="819"/>
      <c r="C64" s="819"/>
      <c r="D64" s="819"/>
      <c r="E64" s="819"/>
      <c r="F64" s="819"/>
      <c r="G64" s="819"/>
      <c r="H64" s="819"/>
      <c r="I64" s="819"/>
      <c r="J64" s="819"/>
      <c r="K64" s="819"/>
      <c r="L64" s="819"/>
      <c r="M64" s="819"/>
      <c r="N64" s="819"/>
      <c r="O64" s="820"/>
    </row>
    <row r="65" spans="1:15" s="384" customFormat="1">
      <c r="A65" s="812" t="s">
        <v>217</v>
      </c>
      <c r="B65" s="813"/>
      <c r="C65" s="813"/>
      <c r="D65" s="813"/>
      <c r="E65" s="813"/>
      <c r="F65" s="813"/>
      <c r="G65" s="813"/>
      <c r="H65" s="813"/>
      <c r="I65" s="813"/>
      <c r="J65" s="813"/>
      <c r="K65" s="813"/>
      <c r="L65" s="813"/>
      <c r="M65" s="813"/>
      <c r="N65" s="813"/>
      <c r="O65" s="814"/>
    </row>
    <row r="66" spans="1:15" s="384" customFormat="1" ht="25.5" customHeight="1">
      <c r="A66" s="818" t="s">
        <v>855</v>
      </c>
      <c r="B66" s="819"/>
      <c r="C66" s="819"/>
      <c r="D66" s="819"/>
      <c r="E66" s="819"/>
      <c r="F66" s="819"/>
      <c r="G66" s="819"/>
      <c r="H66" s="819"/>
      <c r="I66" s="819"/>
      <c r="J66" s="819"/>
      <c r="K66" s="819"/>
      <c r="L66" s="819"/>
      <c r="M66" s="819"/>
      <c r="N66" s="819"/>
      <c r="O66" s="820"/>
    </row>
    <row r="67" spans="1:15" s="384" customFormat="1">
      <c r="A67" s="773" t="s">
        <v>23</v>
      </c>
      <c r="B67" s="773" t="s">
        <v>206</v>
      </c>
      <c r="C67" s="773" t="s">
        <v>15</v>
      </c>
      <c r="D67" s="773" t="s">
        <v>13</v>
      </c>
      <c r="E67" s="773" t="s">
        <v>14</v>
      </c>
      <c r="F67" s="773" t="s">
        <v>7</v>
      </c>
      <c r="G67" s="773" t="s">
        <v>18</v>
      </c>
      <c r="H67" s="775" t="s">
        <v>8</v>
      </c>
      <c r="I67" s="773" t="s">
        <v>205</v>
      </c>
      <c r="J67" s="777" t="s">
        <v>204</v>
      </c>
      <c r="K67" s="778"/>
      <c r="L67" s="779"/>
      <c r="M67" s="777" t="s">
        <v>203</v>
      </c>
      <c r="N67" s="778"/>
      <c r="O67" s="779"/>
    </row>
    <row r="68" spans="1:15" s="384" customFormat="1">
      <c r="A68" s="774"/>
      <c r="B68" s="774"/>
      <c r="C68" s="774"/>
      <c r="D68" s="774"/>
      <c r="E68" s="774"/>
      <c r="F68" s="774"/>
      <c r="G68" s="774"/>
      <c r="H68" s="776"/>
      <c r="I68" s="774"/>
      <c r="J68" s="389" t="s">
        <v>192</v>
      </c>
      <c r="K68" s="389" t="s">
        <v>202</v>
      </c>
      <c r="L68" s="389" t="s">
        <v>201</v>
      </c>
      <c r="M68" s="389" t="s">
        <v>200</v>
      </c>
      <c r="N68" s="389" t="s">
        <v>191</v>
      </c>
      <c r="O68" s="389" t="s">
        <v>190</v>
      </c>
    </row>
    <row r="69" spans="1:15" s="384" customFormat="1" ht="25.5">
      <c r="A69" s="391">
        <v>4</v>
      </c>
      <c r="B69" s="391">
        <v>1</v>
      </c>
      <c r="C69" s="391">
        <v>2</v>
      </c>
      <c r="D69" s="391">
        <v>2</v>
      </c>
      <c r="E69" s="391">
        <v>1</v>
      </c>
      <c r="F69" s="391">
        <v>215</v>
      </c>
      <c r="G69" s="391"/>
      <c r="H69" s="392" t="s">
        <v>271</v>
      </c>
      <c r="I69" s="391" t="s">
        <v>48</v>
      </c>
      <c r="J69" s="398" t="s">
        <v>810</v>
      </c>
      <c r="K69" s="398" t="s">
        <v>765</v>
      </c>
      <c r="L69" s="398" t="s">
        <v>811</v>
      </c>
      <c r="M69" s="137">
        <v>3083021</v>
      </c>
      <c r="N69" s="137">
        <v>1920965.57</v>
      </c>
      <c r="O69" s="137">
        <v>1920965.57</v>
      </c>
    </row>
    <row r="70" spans="1:15" s="384" customFormat="1" ht="13.5" customHeight="1">
      <c r="A70" s="809" t="s">
        <v>683</v>
      </c>
      <c r="B70" s="810"/>
      <c r="C70" s="810"/>
      <c r="D70" s="810"/>
      <c r="E70" s="810"/>
      <c r="F70" s="810"/>
      <c r="G70" s="810"/>
      <c r="H70" s="810"/>
      <c r="I70" s="810"/>
      <c r="J70" s="810"/>
      <c r="K70" s="810"/>
      <c r="L70" s="810"/>
      <c r="M70" s="810"/>
      <c r="N70" s="810"/>
      <c r="O70" s="811"/>
    </row>
    <row r="71" spans="1:15" s="384" customFormat="1">
      <c r="A71" s="770" t="s">
        <v>712</v>
      </c>
      <c r="B71" s="771"/>
      <c r="C71" s="771"/>
      <c r="D71" s="771"/>
      <c r="E71" s="771"/>
      <c r="F71" s="771"/>
      <c r="G71" s="771"/>
      <c r="H71" s="771"/>
      <c r="I71" s="771"/>
      <c r="J71" s="771"/>
      <c r="K71" s="771"/>
      <c r="L71" s="771"/>
      <c r="M71" s="771"/>
      <c r="N71" s="771"/>
      <c r="O71" s="772"/>
    </row>
    <row r="72" spans="1:15" s="384" customFormat="1">
      <c r="A72" s="812" t="s">
        <v>193</v>
      </c>
      <c r="B72" s="813"/>
      <c r="C72" s="813"/>
      <c r="D72" s="813"/>
      <c r="E72" s="813"/>
      <c r="F72" s="813"/>
      <c r="G72" s="813"/>
      <c r="H72" s="813"/>
      <c r="I72" s="813"/>
      <c r="J72" s="813"/>
      <c r="K72" s="813"/>
      <c r="L72" s="813"/>
      <c r="M72" s="813"/>
      <c r="N72" s="813"/>
      <c r="O72" s="814"/>
    </row>
    <row r="73" spans="1:15" s="384" customFormat="1" ht="22.5" customHeight="1">
      <c r="A73" s="800" t="s">
        <v>857</v>
      </c>
      <c r="B73" s="801"/>
      <c r="C73" s="801"/>
      <c r="D73" s="801"/>
      <c r="E73" s="801"/>
      <c r="F73" s="801"/>
      <c r="G73" s="801"/>
      <c r="H73" s="801"/>
      <c r="I73" s="801"/>
      <c r="J73" s="801"/>
      <c r="K73" s="801"/>
      <c r="L73" s="801"/>
      <c r="M73" s="801"/>
      <c r="N73" s="801"/>
      <c r="O73" s="802"/>
    </row>
    <row r="74" spans="1:15" s="384" customFormat="1">
      <c r="A74" s="803" t="s">
        <v>217</v>
      </c>
      <c r="B74" s="804"/>
      <c r="C74" s="804"/>
      <c r="D74" s="804"/>
      <c r="E74" s="804"/>
      <c r="F74" s="804"/>
      <c r="G74" s="804"/>
      <c r="H74" s="804"/>
      <c r="I74" s="804"/>
      <c r="J74" s="804"/>
      <c r="K74" s="804"/>
      <c r="L74" s="804"/>
      <c r="M74" s="804"/>
      <c r="N74" s="804"/>
      <c r="O74" s="805"/>
    </row>
    <row r="75" spans="1:15" s="384" customFormat="1">
      <c r="A75" s="806" t="s">
        <v>270</v>
      </c>
      <c r="B75" s="807"/>
      <c r="C75" s="807"/>
      <c r="D75" s="807"/>
      <c r="E75" s="807"/>
      <c r="F75" s="807"/>
      <c r="G75" s="807"/>
      <c r="H75" s="807"/>
      <c r="I75" s="807"/>
      <c r="J75" s="807"/>
      <c r="K75" s="807"/>
      <c r="L75" s="807"/>
      <c r="M75" s="807"/>
      <c r="N75" s="807"/>
      <c r="O75" s="808"/>
    </row>
    <row r="76" spans="1:15" s="384" customFormat="1" ht="15" customHeight="1">
      <c r="A76" s="773" t="s">
        <v>23</v>
      </c>
      <c r="B76" s="773" t="s">
        <v>206</v>
      </c>
      <c r="C76" s="773" t="s">
        <v>15</v>
      </c>
      <c r="D76" s="773" t="s">
        <v>13</v>
      </c>
      <c r="E76" s="773" t="s">
        <v>14</v>
      </c>
      <c r="F76" s="773" t="s">
        <v>7</v>
      </c>
      <c r="G76" s="773" t="s">
        <v>18</v>
      </c>
      <c r="H76" s="775" t="s">
        <v>8</v>
      </c>
      <c r="I76" s="773" t="s">
        <v>205</v>
      </c>
      <c r="J76" s="777" t="s">
        <v>204</v>
      </c>
      <c r="K76" s="778"/>
      <c r="L76" s="779"/>
      <c r="M76" s="777" t="s">
        <v>203</v>
      </c>
      <c r="N76" s="778"/>
      <c r="O76" s="779"/>
    </row>
    <row r="77" spans="1:15" s="384" customFormat="1" ht="13.5" customHeight="1">
      <c r="A77" s="774"/>
      <c r="B77" s="774"/>
      <c r="C77" s="774"/>
      <c r="D77" s="774"/>
      <c r="E77" s="774"/>
      <c r="F77" s="774"/>
      <c r="G77" s="774"/>
      <c r="H77" s="776"/>
      <c r="I77" s="774"/>
      <c r="J77" s="389" t="s">
        <v>192</v>
      </c>
      <c r="K77" s="389" t="s">
        <v>202</v>
      </c>
      <c r="L77" s="389" t="s">
        <v>201</v>
      </c>
      <c r="M77" s="389" t="s">
        <v>200</v>
      </c>
      <c r="N77" s="389" t="s">
        <v>191</v>
      </c>
      <c r="O77" s="389" t="s">
        <v>190</v>
      </c>
    </row>
    <row r="78" spans="1:15" s="384" customFormat="1" ht="25.5">
      <c r="A78" s="391">
        <v>4</v>
      </c>
      <c r="B78" s="391">
        <v>2</v>
      </c>
      <c r="C78" s="391">
        <v>2</v>
      </c>
      <c r="D78" s="391">
        <v>2</v>
      </c>
      <c r="E78" s="391">
        <v>1</v>
      </c>
      <c r="F78" s="391">
        <v>216</v>
      </c>
      <c r="G78" s="391"/>
      <c r="H78" s="392" t="s">
        <v>269</v>
      </c>
      <c r="I78" s="391" t="s">
        <v>59</v>
      </c>
      <c r="J78" s="391" t="s">
        <v>812</v>
      </c>
      <c r="K78" s="391" t="s">
        <v>813</v>
      </c>
      <c r="L78" s="391" t="s">
        <v>814</v>
      </c>
      <c r="M78" s="148">
        <v>3472441</v>
      </c>
      <c r="N78" s="148">
        <v>3023234.4099999997</v>
      </c>
      <c r="O78" s="148">
        <v>3023234.4099999997</v>
      </c>
    </row>
    <row r="79" spans="1:15" s="384" customFormat="1">
      <c r="A79" s="803" t="s">
        <v>685</v>
      </c>
      <c r="B79" s="804"/>
      <c r="C79" s="804"/>
      <c r="D79" s="804"/>
      <c r="E79" s="804"/>
      <c r="F79" s="804"/>
      <c r="G79" s="804"/>
      <c r="H79" s="804"/>
      <c r="I79" s="804"/>
      <c r="J79" s="804"/>
      <c r="K79" s="804"/>
      <c r="L79" s="804"/>
      <c r="M79" s="804"/>
      <c r="N79" s="804"/>
      <c r="O79" s="805"/>
    </row>
    <row r="80" spans="1:15" s="384" customFormat="1" ht="12.75" customHeight="1">
      <c r="A80" s="770" t="s">
        <v>713</v>
      </c>
      <c r="B80" s="771"/>
      <c r="C80" s="771"/>
      <c r="D80" s="771"/>
      <c r="E80" s="771"/>
      <c r="F80" s="771"/>
      <c r="G80" s="771"/>
      <c r="H80" s="771"/>
      <c r="I80" s="771"/>
      <c r="J80" s="771"/>
      <c r="K80" s="771"/>
      <c r="L80" s="771"/>
      <c r="M80" s="771"/>
      <c r="N80" s="771"/>
      <c r="O80" s="772"/>
    </row>
    <row r="81" spans="1:15" s="384" customFormat="1">
      <c r="A81" s="803" t="s">
        <v>193</v>
      </c>
      <c r="B81" s="804"/>
      <c r="C81" s="804"/>
      <c r="D81" s="804"/>
      <c r="E81" s="804"/>
      <c r="F81" s="804"/>
      <c r="G81" s="804"/>
      <c r="H81" s="804"/>
      <c r="I81" s="804"/>
      <c r="J81" s="804"/>
      <c r="K81" s="804"/>
      <c r="L81" s="804"/>
      <c r="M81" s="804"/>
      <c r="N81" s="804"/>
      <c r="O81" s="805"/>
    </row>
    <row r="82" spans="1:15" s="384" customFormat="1">
      <c r="A82" s="770" t="s">
        <v>858</v>
      </c>
      <c r="B82" s="771"/>
      <c r="C82" s="771"/>
      <c r="D82" s="771"/>
      <c r="E82" s="771"/>
      <c r="F82" s="771"/>
      <c r="G82" s="771"/>
      <c r="H82" s="771"/>
      <c r="I82" s="771"/>
      <c r="J82" s="771"/>
      <c r="K82" s="771"/>
      <c r="L82" s="771"/>
      <c r="M82" s="771"/>
      <c r="N82" s="771"/>
      <c r="O82" s="772"/>
    </row>
    <row r="83" spans="1:15" s="384" customFormat="1" ht="13.5" customHeight="1">
      <c r="A83" s="803" t="s">
        <v>189</v>
      </c>
      <c r="B83" s="804"/>
      <c r="C83" s="804"/>
      <c r="D83" s="804"/>
      <c r="E83" s="804"/>
      <c r="F83" s="804"/>
      <c r="G83" s="804"/>
      <c r="H83" s="804"/>
      <c r="I83" s="804"/>
      <c r="J83" s="804"/>
      <c r="K83" s="804"/>
      <c r="L83" s="804"/>
      <c r="M83" s="804"/>
      <c r="N83" s="804"/>
      <c r="O83" s="805"/>
    </row>
    <row r="84" spans="1:15" s="384" customFormat="1">
      <c r="A84" s="770" t="s">
        <v>859</v>
      </c>
      <c r="B84" s="771"/>
      <c r="C84" s="771"/>
      <c r="D84" s="771"/>
      <c r="E84" s="771"/>
      <c r="F84" s="771"/>
      <c r="G84" s="771"/>
      <c r="H84" s="771"/>
      <c r="I84" s="771"/>
      <c r="J84" s="771"/>
      <c r="K84" s="771"/>
      <c r="L84" s="771"/>
      <c r="M84" s="771"/>
      <c r="N84" s="771"/>
      <c r="O84" s="772"/>
    </row>
    <row r="85" spans="1:15" s="384" customFormat="1" ht="13.5" customHeight="1">
      <c r="A85" s="770" t="s">
        <v>268</v>
      </c>
      <c r="B85" s="771"/>
      <c r="C85" s="771"/>
      <c r="D85" s="771"/>
      <c r="E85" s="771"/>
      <c r="F85" s="771"/>
      <c r="G85" s="771"/>
      <c r="H85" s="771"/>
      <c r="I85" s="771"/>
      <c r="J85" s="771"/>
      <c r="K85" s="771"/>
      <c r="L85" s="771"/>
      <c r="M85" s="771"/>
      <c r="N85" s="771"/>
      <c r="O85" s="772"/>
    </row>
    <row r="86" spans="1:15" s="384" customFormat="1">
      <c r="A86" s="773" t="s">
        <v>23</v>
      </c>
      <c r="B86" s="773" t="s">
        <v>206</v>
      </c>
      <c r="C86" s="773" t="s">
        <v>15</v>
      </c>
      <c r="D86" s="773" t="s">
        <v>13</v>
      </c>
      <c r="E86" s="773" t="s">
        <v>14</v>
      </c>
      <c r="F86" s="773" t="s">
        <v>7</v>
      </c>
      <c r="G86" s="773" t="s">
        <v>18</v>
      </c>
      <c r="H86" s="775" t="s">
        <v>8</v>
      </c>
      <c r="I86" s="773" t="s">
        <v>205</v>
      </c>
      <c r="J86" s="777" t="s">
        <v>204</v>
      </c>
      <c r="K86" s="778"/>
      <c r="L86" s="779"/>
      <c r="M86" s="777" t="s">
        <v>203</v>
      </c>
      <c r="N86" s="778"/>
      <c r="O86" s="779"/>
    </row>
    <row r="87" spans="1:15" s="384" customFormat="1">
      <c r="A87" s="774"/>
      <c r="B87" s="774"/>
      <c r="C87" s="774"/>
      <c r="D87" s="774"/>
      <c r="E87" s="774"/>
      <c r="F87" s="774"/>
      <c r="G87" s="774"/>
      <c r="H87" s="776"/>
      <c r="I87" s="774"/>
      <c r="J87" s="389" t="s">
        <v>192</v>
      </c>
      <c r="K87" s="389" t="s">
        <v>202</v>
      </c>
      <c r="L87" s="389" t="s">
        <v>201</v>
      </c>
      <c r="M87" s="389" t="s">
        <v>200</v>
      </c>
      <c r="N87" s="389" t="s">
        <v>191</v>
      </c>
      <c r="O87" s="389" t="s">
        <v>190</v>
      </c>
    </row>
    <row r="88" spans="1:15" s="384" customFormat="1" ht="38.25">
      <c r="A88" s="391">
        <v>4</v>
      </c>
      <c r="B88" s="391">
        <v>1</v>
      </c>
      <c r="C88" s="391">
        <v>2</v>
      </c>
      <c r="D88" s="391">
        <v>2</v>
      </c>
      <c r="E88" s="391">
        <v>1</v>
      </c>
      <c r="F88" s="391">
        <v>217</v>
      </c>
      <c r="G88" s="391"/>
      <c r="H88" s="392" t="s">
        <v>267</v>
      </c>
      <c r="I88" s="391" t="s">
        <v>48</v>
      </c>
      <c r="J88" s="391" t="s">
        <v>197</v>
      </c>
      <c r="K88" s="391" t="s">
        <v>229</v>
      </c>
      <c r="L88" s="391" t="s">
        <v>197</v>
      </c>
      <c r="M88" s="148">
        <v>7466213</v>
      </c>
      <c r="N88" s="148">
        <v>2354734.0299999998</v>
      </c>
      <c r="O88" s="148">
        <v>2354734.0299999998</v>
      </c>
    </row>
    <row r="89" spans="1:15" s="384" customFormat="1">
      <c r="A89" s="803" t="s">
        <v>685</v>
      </c>
      <c r="B89" s="804"/>
      <c r="C89" s="804"/>
      <c r="D89" s="804"/>
      <c r="E89" s="804"/>
      <c r="F89" s="804"/>
      <c r="G89" s="804"/>
      <c r="H89" s="804"/>
      <c r="I89" s="804"/>
      <c r="J89" s="804"/>
      <c r="K89" s="804"/>
      <c r="L89" s="804"/>
      <c r="M89" s="804"/>
      <c r="N89" s="804"/>
      <c r="O89" s="805"/>
    </row>
    <row r="90" spans="1:15" s="384" customFormat="1">
      <c r="A90" s="770" t="s">
        <v>714</v>
      </c>
      <c r="B90" s="771"/>
      <c r="C90" s="771"/>
      <c r="D90" s="771"/>
      <c r="E90" s="771"/>
      <c r="F90" s="771"/>
      <c r="G90" s="771"/>
      <c r="H90" s="771"/>
      <c r="I90" s="771"/>
      <c r="J90" s="771"/>
      <c r="K90" s="771"/>
      <c r="L90" s="771"/>
      <c r="M90" s="771"/>
      <c r="N90" s="771"/>
      <c r="O90" s="772"/>
    </row>
    <row r="91" spans="1:15" s="384" customFormat="1" ht="13.5" customHeight="1">
      <c r="A91" s="803" t="s">
        <v>193</v>
      </c>
      <c r="B91" s="804"/>
      <c r="C91" s="804"/>
      <c r="D91" s="804"/>
      <c r="E91" s="804"/>
      <c r="F91" s="804"/>
      <c r="G91" s="804"/>
      <c r="H91" s="804"/>
      <c r="I91" s="804"/>
      <c r="J91" s="804"/>
      <c r="K91" s="804"/>
      <c r="L91" s="804"/>
      <c r="M91" s="804"/>
      <c r="N91" s="804"/>
      <c r="O91" s="805"/>
    </row>
    <row r="92" spans="1:15" s="384" customFormat="1" ht="13.5" customHeight="1">
      <c r="A92" s="770" t="s">
        <v>858</v>
      </c>
      <c r="B92" s="771"/>
      <c r="C92" s="771"/>
      <c r="D92" s="771"/>
      <c r="E92" s="771"/>
      <c r="F92" s="771"/>
      <c r="G92" s="771"/>
      <c r="H92" s="771"/>
      <c r="I92" s="771"/>
      <c r="J92" s="771"/>
      <c r="K92" s="771"/>
      <c r="L92" s="771"/>
      <c r="M92" s="771"/>
      <c r="N92" s="771"/>
      <c r="O92" s="772"/>
    </row>
    <row r="93" spans="1:15" s="384" customFormat="1">
      <c r="A93" s="803" t="s">
        <v>217</v>
      </c>
      <c r="B93" s="804"/>
      <c r="C93" s="804"/>
      <c r="D93" s="804"/>
      <c r="E93" s="804"/>
      <c r="F93" s="804"/>
      <c r="G93" s="804"/>
      <c r="H93" s="804"/>
      <c r="I93" s="804"/>
      <c r="J93" s="804"/>
      <c r="K93" s="804"/>
      <c r="L93" s="804"/>
      <c r="M93" s="804"/>
      <c r="N93" s="804"/>
      <c r="O93" s="805"/>
    </row>
    <row r="94" spans="1:15" s="384" customFormat="1" ht="26.25" customHeight="1">
      <c r="A94" s="800" t="s">
        <v>860</v>
      </c>
      <c r="B94" s="801"/>
      <c r="C94" s="801"/>
      <c r="D94" s="801"/>
      <c r="E94" s="801"/>
      <c r="F94" s="801"/>
      <c r="G94" s="801"/>
      <c r="H94" s="801"/>
      <c r="I94" s="801"/>
      <c r="J94" s="801"/>
      <c r="K94" s="801"/>
      <c r="L94" s="801"/>
      <c r="M94" s="801"/>
      <c r="N94" s="801"/>
      <c r="O94" s="802"/>
    </row>
    <row r="95" spans="1:15" s="384" customFormat="1">
      <c r="A95" s="773" t="s">
        <v>23</v>
      </c>
      <c r="B95" s="773" t="s">
        <v>206</v>
      </c>
      <c r="C95" s="773" t="s">
        <v>15</v>
      </c>
      <c r="D95" s="773" t="s">
        <v>13</v>
      </c>
      <c r="E95" s="773" t="s">
        <v>14</v>
      </c>
      <c r="F95" s="773" t="s">
        <v>7</v>
      </c>
      <c r="G95" s="773" t="s">
        <v>18</v>
      </c>
      <c r="H95" s="775" t="s">
        <v>8</v>
      </c>
      <c r="I95" s="773" t="s">
        <v>205</v>
      </c>
      <c r="J95" s="777" t="s">
        <v>204</v>
      </c>
      <c r="K95" s="778"/>
      <c r="L95" s="779"/>
      <c r="M95" s="777" t="s">
        <v>203</v>
      </c>
      <c r="N95" s="778"/>
      <c r="O95" s="779"/>
    </row>
    <row r="96" spans="1:15" s="384" customFormat="1">
      <c r="A96" s="774"/>
      <c r="B96" s="774"/>
      <c r="C96" s="774"/>
      <c r="D96" s="774"/>
      <c r="E96" s="774"/>
      <c r="F96" s="774"/>
      <c r="G96" s="774"/>
      <c r="H96" s="776"/>
      <c r="I96" s="774"/>
      <c r="J96" s="389" t="s">
        <v>192</v>
      </c>
      <c r="K96" s="389" t="s">
        <v>202</v>
      </c>
      <c r="L96" s="389" t="s">
        <v>201</v>
      </c>
      <c r="M96" s="389" t="s">
        <v>200</v>
      </c>
      <c r="N96" s="389" t="s">
        <v>191</v>
      </c>
      <c r="O96" s="389" t="s">
        <v>190</v>
      </c>
    </row>
    <row r="97" spans="1:15" s="384" customFormat="1" ht="38.25">
      <c r="A97" s="391" t="s">
        <v>229</v>
      </c>
      <c r="B97" s="391" t="s">
        <v>198</v>
      </c>
      <c r="C97" s="391" t="s">
        <v>198</v>
      </c>
      <c r="D97" s="391" t="s">
        <v>198</v>
      </c>
      <c r="E97" s="391" t="s">
        <v>199</v>
      </c>
      <c r="F97" s="391" t="s">
        <v>219</v>
      </c>
      <c r="G97" s="391"/>
      <c r="H97" s="392" t="s">
        <v>64</v>
      </c>
      <c r="I97" s="391" t="s">
        <v>59</v>
      </c>
      <c r="J97" s="398" t="s">
        <v>815</v>
      </c>
      <c r="K97" s="398" t="s">
        <v>816</v>
      </c>
      <c r="L97" s="398" t="s">
        <v>817</v>
      </c>
      <c r="M97" s="137">
        <v>67145088</v>
      </c>
      <c r="N97" s="137">
        <v>40277993.619999997</v>
      </c>
      <c r="O97" s="137">
        <v>38841020.619999997</v>
      </c>
    </row>
    <row r="98" spans="1:15" s="384" customFormat="1">
      <c r="A98" s="783" t="s">
        <v>685</v>
      </c>
      <c r="B98" s="784"/>
      <c r="C98" s="784"/>
      <c r="D98" s="784"/>
      <c r="E98" s="784"/>
      <c r="F98" s="784"/>
      <c r="G98" s="784"/>
      <c r="H98" s="784"/>
      <c r="I98" s="784"/>
      <c r="J98" s="784"/>
      <c r="K98" s="784"/>
      <c r="L98" s="784"/>
      <c r="M98" s="784"/>
      <c r="N98" s="784"/>
      <c r="O98" s="785"/>
    </row>
    <row r="99" spans="1:15" s="384" customFormat="1">
      <c r="A99" s="786" t="s">
        <v>715</v>
      </c>
      <c r="B99" s="787"/>
      <c r="C99" s="787"/>
      <c r="D99" s="787"/>
      <c r="E99" s="787"/>
      <c r="F99" s="787"/>
      <c r="G99" s="787"/>
      <c r="H99" s="787"/>
      <c r="I99" s="787"/>
      <c r="J99" s="787"/>
      <c r="K99" s="787"/>
      <c r="L99" s="787"/>
      <c r="M99" s="787"/>
      <c r="N99" s="787"/>
      <c r="O99" s="788"/>
    </row>
    <row r="100" spans="1:15" s="384" customFormat="1">
      <c r="A100" s="783" t="s">
        <v>193</v>
      </c>
      <c r="B100" s="784"/>
      <c r="C100" s="784"/>
      <c r="D100" s="784"/>
      <c r="E100" s="784"/>
      <c r="F100" s="784"/>
      <c r="G100" s="784"/>
      <c r="H100" s="784"/>
      <c r="I100" s="784"/>
      <c r="J100" s="784"/>
      <c r="K100" s="784"/>
      <c r="L100" s="784"/>
      <c r="M100" s="784"/>
      <c r="N100" s="784"/>
      <c r="O100" s="785"/>
    </row>
    <row r="101" spans="1:15" s="384" customFormat="1" ht="13.5" customHeight="1">
      <c r="A101" s="786" t="s">
        <v>266</v>
      </c>
      <c r="B101" s="787"/>
      <c r="C101" s="787"/>
      <c r="D101" s="787"/>
      <c r="E101" s="787"/>
      <c r="F101" s="787"/>
      <c r="G101" s="787"/>
      <c r="H101" s="787"/>
      <c r="I101" s="787"/>
      <c r="J101" s="787"/>
      <c r="K101" s="787"/>
      <c r="L101" s="787"/>
      <c r="M101" s="787"/>
      <c r="N101" s="787"/>
      <c r="O101" s="788"/>
    </row>
    <row r="102" spans="1:15" s="384" customFormat="1">
      <c r="A102" s="783" t="s">
        <v>217</v>
      </c>
      <c r="B102" s="784"/>
      <c r="C102" s="784"/>
      <c r="D102" s="784"/>
      <c r="E102" s="784"/>
      <c r="F102" s="784"/>
      <c r="G102" s="784"/>
      <c r="H102" s="784"/>
      <c r="I102" s="784"/>
      <c r="J102" s="784"/>
      <c r="K102" s="784"/>
      <c r="L102" s="784"/>
      <c r="M102" s="784"/>
      <c r="N102" s="784"/>
      <c r="O102" s="785"/>
    </row>
    <row r="103" spans="1:15" s="384" customFormat="1">
      <c r="A103" s="786" t="s">
        <v>265</v>
      </c>
      <c r="B103" s="787"/>
      <c r="C103" s="787"/>
      <c r="D103" s="787"/>
      <c r="E103" s="787"/>
      <c r="F103" s="787"/>
      <c r="G103" s="787"/>
      <c r="H103" s="787"/>
      <c r="I103" s="787"/>
      <c r="J103" s="787"/>
      <c r="K103" s="787"/>
      <c r="L103" s="787"/>
      <c r="M103" s="787"/>
      <c r="N103" s="787"/>
      <c r="O103" s="788"/>
    </row>
    <row r="104" spans="1:15" s="384" customFormat="1">
      <c r="A104" s="786" t="s">
        <v>264</v>
      </c>
      <c r="B104" s="787"/>
      <c r="C104" s="787"/>
      <c r="D104" s="787"/>
      <c r="E104" s="787"/>
      <c r="F104" s="787"/>
      <c r="G104" s="787"/>
      <c r="H104" s="787"/>
      <c r="I104" s="787"/>
      <c r="J104" s="787"/>
      <c r="K104" s="787"/>
      <c r="L104" s="787"/>
      <c r="M104" s="787"/>
      <c r="N104" s="787"/>
      <c r="O104" s="788"/>
    </row>
    <row r="105" spans="1:15" s="384" customFormat="1">
      <c r="A105" s="773" t="s">
        <v>23</v>
      </c>
      <c r="B105" s="773" t="s">
        <v>206</v>
      </c>
      <c r="C105" s="773" t="s">
        <v>15</v>
      </c>
      <c r="D105" s="773" t="s">
        <v>13</v>
      </c>
      <c r="E105" s="773" t="s">
        <v>14</v>
      </c>
      <c r="F105" s="773" t="s">
        <v>7</v>
      </c>
      <c r="G105" s="773" t="s">
        <v>18</v>
      </c>
      <c r="H105" s="775" t="s">
        <v>8</v>
      </c>
      <c r="I105" s="773" t="s">
        <v>205</v>
      </c>
      <c r="J105" s="777" t="s">
        <v>204</v>
      </c>
      <c r="K105" s="778"/>
      <c r="L105" s="779"/>
      <c r="M105" s="777" t="s">
        <v>203</v>
      </c>
      <c r="N105" s="778"/>
      <c r="O105" s="779"/>
    </row>
    <row r="106" spans="1:15" s="384" customFormat="1">
      <c r="A106" s="774"/>
      <c r="B106" s="774"/>
      <c r="C106" s="774"/>
      <c r="D106" s="774"/>
      <c r="E106" s="774"/>
      <c r="F106" s="774"/>
      <c r="G106" s="774"/>
      <c r="H106" s="776"/>
      <c r="I106" s="774"/>
      <c r="J106" s="389" t="s">
        <v>192</v>
      </c>
      <c r="K106" s="389" t="s">
        <v>202</v>
      </c>
      <c r="L106" s="389" t="s">
        <v>201</v>
      </c>
      <c r="M106" s="389" t="s">
        <v>200</v>
      </c>
      <c r="N106" s="389" t="s">
        <v>191</v>
      </c>
      <c r="O106" s="389" t="s">
        <v>190</v>
      </c>
    </row>
    <row r="107" spans="1:15" s="384" customFormat="1" ht="25.5">
      <c r="A107" s="391" t="s">
        <v>229</v>
      </c>
      <c r="B107" s="391" t="s">
        <v>198</v>
      </c>
      <c r="C107" s="391" t="s">
        <v>198</v>
      </c>
      <c r="D107" s="391" t="s">
        <v>198</v>
      </c>
      <c r="E107" s="391" t="s">
        <v>199</v>
      </c>
      <c r="F107" s="391" t="s">
        <v>263</v>
      </c>
      <c r="G107" s="391"/>
      <c r="H107" s="392" t="s">
        <v>65</v>
      </c>
      <c r="I107" s="391" t="s">
        <v>66</v>
      </c>
      <c r="J107" s="391" t="s">
        <v>818</v>
      </c>
      <c r="K107" s="391" t="s">
        <v>819</v>
      </c>
      <c r="L107" s="391" t="s">
        <v>820</v>
      </c>
      <c r="M107" s="148">
        <v>178431545</v>
      </c>
      <c r="N107" s="148">
        <v>116427101.47</v>
      </c>
      <c r="O107" s="148">
        <v>97107000.799999997</v>
      </c>
    </row>
    <row r="108" spans="1:15" s="384" customFormat="1">
      <c r="A108" s="783" t="s">
        <v>685</v>
      </c>
      <c r="B108" s="784"/>
      <c r="C108" s="784"/>
      <c r="D108" s="784"/>
      <c r="E108" s="784"/>
      <c r="F108" s="784"/>
      <c r="G108" s="784"/>
      <c r="H108" s="784"/>
      <c r="I108" s="784"/>
      <c r="J108" s="784"/>
      <c r="K108" s="784"/>
      <c r="L108" s="784"/>
      <c r="M108" s="784"/>
      <c r="N108" s="784"/>
      <c r="O108" s="785"/>
    </row>
    <row r="109" spans="1:15" s="384" customFormat="1">
      <c r="A109" s="786" t="s">
        <v>716</v>
      </c>
      <c r="B109" s="787"/>
      <c r="C109" s="787"/>
      <c r="D109" s="787"/>
      <c r="E109" s="787"/>
      <c r="F109" s="787"/>
      <c r="G109" s="787"/>
      <c r="H109" s="787"/>
      <c r="I109" s="787"/>
      <c r="J109" s="787"/>
      <c r="K109" s="787"/>
      <c r="L109" s="787"/>
      <c r="M109" s="787"/>
      <c r="N109" s="787"/>
      <c r="O109" s="788"/>
    </row>
    <row r="110" spans="1:15" s="384" customFormat="1">
      <c r="A110" s="783" t="s">
        <v>225</v>
      </c>
      <c r="B110" s="784"/>
      <c r="C110" s="784"/>
      <c r="D110" s="784"/>
      <c r="E110" s="784"/>
      <c r="F110" s="784"/>
      <c r="G110" s="784"/>
      <c r="H110" s="784"/>
      <c r="I110" s="784"/>
      <c r="J110" s="784"/>
      <c r="K110" s="784"/>
      <c r="L110" s="784"/>
      <c r="M110" s="784"/>
      <c r="N110" s="784"/>
      <c r="O110" s="785"/>
    </row>
    <row r="111" spans="1:15" s="384" customFormat="1">
      <c r="A111" s="786" t="s">
        <v>262</v>
      </c>
      <c r="B111" s="787"/>
      <c r="C111" s="787"/>
      <c r="D111" s="787"/>
      <c r="E111" s="787"/>
      <c r="F111" s="787"/>
      <c r="G111" s="787"/>
      <c r="H111" s="787"/>
      <c r="I111" s="787"/>
      <c r="J111" s="787"/>
      <c r="K111" s="787"/>
      <c r="L111" s="787"/>
      <c r="M111" s="787"/>
      <c r="N111" s="787"/>
      <c r="O111" s="788"/>
    </row>
    <row r="112" spans="1:15" s="150" customFormat="1">
      <c r="A112" s="786" t="s">
        <v>861</v>
      </c>
      <c r="B112" s="787"/>
      <c r="C112" s="787"/>
      <c r="D112" s="787"/>
      <c r="E112" s="787"/>
      <c r="F112" s="787"/>
      <c r="G112" s="787"/>
      <c r="H112" s="787"/>
      <c r="I112" s="787"/>
      <c r="J112" s="787"/>
      <c r="K112" s="787"/>
      <c r="L112" s="787"/>
      <c r="M112" s="787"/>
      <c r="N112" s="787"/>
      <c r="O112" s="788"/>
    </row>
    <row r="113" spans="1:15" s="150" customFormat="1">
      <c r="A113" s="783" t="s">
        <v>217</v>
      </c>
      <c r="B113" s="784"/>
      <c r="C113" s="784"/>
      <c r="D113" s="784"/>
      <c r="E113" s="784"/>
      <c r="F113" s="784"/>
      <c r="G113" s="784"/>
      <c r="H113" s="784"/>
      <c r="I113" s="784"/>
      <c r="J113" s="784"/>
      <c r="K113" s="784"/>
      <c r="L113" s="784"/>
      <c r="M113" s="784"/>
      <c r="N113" s="784"/>
      <c r="O113" s="785"/>
    </row>
    <row r="114" spans="1:15" s="150" customFormat="1">
      <c r="A114" s="797" t="s">
        <v>261</v>
      </c>
      <c r="B114" s="798"/>
      <c r="C114" s="798"/>
      <c r="D114" s="798"/>
      <c r="E114" s="798"/>
      <c r="F114" s="798"/>
      <c r="G114" s="798"/>
      <c r="H114" s="798"/>
      <c r="I114" s="798"/>
      <c r="J114" s="798"/>
      <c r="K114" s="798"/>
      <c r="L114" s="798"/>
      <c r="M114" s="798"/>
      <c r="N114" s="798"/>
      <c r="O114" s="799"/>
    </row>
    <row r="115" spans="1:15" s="150" customFormat="1">
      <c r="A115" s="786" t="s">
        <v>260</v>
      </c>
      <c r="B115" s="787"/>
      <c r="C115" s="787"/>
      <c r="D115" s="787"/>
      <c r="E115" s="787"/>
      <c r="F115" s="787"/>
      <c r="G115" s="787"/>
      <c r="H115" s="787"/>
      <c r="I115" s="787"/>
      <c r="J115" s="787"/>
      <c r="K115" s="787"/>
      <c r="L115" s="787"/>
      <c r="M115" s="787"/>
      <c r="N115" s="787"/>
      <c r="O115" s="788"/>
    </row>
    <row r="116" spans="1:15" s="150" customFormat="1">
      <c r="A116" s="791" t="s">
        <v>259</v>
      </c>
      <c r="B116" s="792"/>
      <c r="C116" s="792"/>
      <c r="D116" s="792"/>
      <c r="E116" s="792"/>
      <c r="F116" s="792"/>
      <c r="G116" s="792"/>
      <c r="H116" s="792"/>
      <c r="I116" s="792"/>
      <c r="J116" s="792"/>
      <c r="K116" s="792"/>
      <c r="L116" s="792"/>
      <c r="M116" s="792"/>
      <c r="N116" s="792"/>
      <c r="O116" s="793"/>
    </row>
    <row r="117" spans="1:15" s="150" customFormat="1">
      <c r="A117" s="773" t="s">
        <v>23</v>
      </c>
      <c r="B117" s="773" t="s">
        <v>206</v>
      </c>
      <c r="C117" s="773" t="s">
        <v>15</v>
      </c>
      <c r="D117" s="773" t="s">
        <v>13</v>
      </c>
      <c r="E117" s="773" t="s">
        <v>14</v>
      </c>
      <c r="F117" s="773" t="s">
        <v>7</v>
      </c>
      <c r="G117" s="773" t="s">
        <v>18</v>
      </c>
      <c r="H117" s="775" t="s">
        <v>8</v>
      </c>
      <c r="I117" s="773" t="s">
        <v>205</v>
      </c>
      <c r="J117" s="777" t="s">
        <v>204</v>
      </c>
      <c r="K117" s="778"/>
      <c r="L117" s="779"/>
      <c r="M117" s="777" t="s">
        <v>203</v>
      </c>
      <c r="N117" s="778"/>
      <c r="O117" s="779"/>
    </row>
    <row r="118" spans="1:15" s="150" customFormat="1" ht="14.25" customHeight="1">
      <c r="A118" s="774"/>
      <c r="B118" s="774"/>
      <c r="C118" s="774"/>
      <c r="D118" s="774"/>
      <c r="E118" s="774"/>
      <c r="F118" s="774"/>
      <c r="G118" s="774"/>
      <c r="H118" s="776"/>
      <c r="I118" s="774"/>
      <c r="J118" s="389" t="s">
        <v>192</v>
      </c>
      <c r="K118" s="389" t="s">
        <v>202</v>
      </c>
      <c r="L118" s="389" t="s">
        <v>201</v>
      </c>
      <c r="M118" s="389" t="s">
        <v>200</v>
      </c>
      <c r="N118" s="389" t="s">
        <v>191</v>
      </c>
      <c r="O118" s="389" t="s">
        <v>190</v>
      </c>
    </row>
    <row r="119" spans="1:15" s="150" customFormat="1" ht="14.25" customHeight="1">
      <c r="A119" s="391">
        <v>4</v>
      </c>
      <c r="B119" s="391">
        <v>2</v>
      </c>
      <c r="C119" s="391">
        <v>2</v>
      </c>
      <c r="D119" s="391">
        <v>2</v>
      </c>
      <c r="E119" s="391">
        <v>1</v>
      </c>
      <c r="F119" s="391">
        <v>220</v>
      </c>
      <c r="G119" s="391"/>
      <c r="H119" s="392" t="s">
        <v>67</v>
      </c>
      <c r="I119" s="391" t="s">
        <v>61</v>
      </c>
      <c r="J119" s="398" t="s">
        <v>821</v>
      </c>
      <c r="K119" s="398" t="s">
        <v>822</v>
      </c>
      <c r="L119" s="398" t="s">
        <v>823</v>
      </c>
      <c r="M119" s="137">
        <v>690000</v>
      </c>
      <c r="N119" s="137">
        <v>176305</v>
      </c>
      <c r="O119" s="137">
        <v>176305</v>
      </c>
    </row>
    <row r="120" spans="1:15" s="150" customFormat="1" ht="12.75" customHeight="1">
      <c r="A120" s="783" t="s">
        <v>685</v>
      </c>
      <c r="B120" s="784"/>
      <c r="C120" s="784"/>
      <c r="D120" s="784"/>
      <c r="E120" s="784"/>
      <c r="F120" s="784"/>
      <c r="G120" s="784"/>
      <c r="H120" s="784"/>
      <c r="I120" s="784"/>
      <c r="J120" s="784"/>
      <c r="K120" s="784"/>
      <c r="L120" s="784"/>
      <c r="M120" s="784"/>
      <c r="N120" s="784"/>
      <c r="O120" s="785"/>
    </row>
    <row r="121" spans="1:15" s="150" customFormat="1">
      <c r="A121" s="786" t="s">
        <v>717</v>
      </c>
      <c r="B121" s="787"/>
      <c r="C121" s="787"/>
      <c r="D121" s="787"/>
      <c r="E121" s="787"/>
      <c r="F121" s="787"/>
      <c r="G121" s="787"/>
      <c r="H121" s="787"/>
      <c r="I121" s="787"/>
      <c r="J121" s="787"/>
      <c r="K121" s="787"/>
      <c r="L121" s="787"/>
      <c r="M121" s="787"/>
      <c r="N121" s="787"/>
      <c r="O121" s="788"/>
    </row>
    <row r="122" spans="1:15" s="384" customFormat="1" ht="13.5" customHeight="1">
      <c r="A122" s="783" t="s">
        <v>689</v>
      </c>
      <c r="B122" s="784"/>
      <c r="C122" s="784"/>
      <c r="D122" s="784"/>
      <c r="E122" s="784"/>
      <c r="F122" s="784"/>
      <c r="G122" s="784"/>
      <c r="H122" s="784"/>
      <c r="I122" s="784"/>
      <c r="J122" s="784"/>
      <c r="K122" s="784"/>
      <c r="L122" s="784"/>
      <c r="M122" s="784"/>
      <c r="N122" s="784"/>
      <c r="O122" s="785"/>
    </row>
    <row r="123" spans="1:15" s="384" customFormat="1">
      <c r="A123" s="786" t="s">
        <v>863</v>
      </c>
      <c r="B123" s="787"/>
      <c r="C123" s="787"/>
      <c r="D123" s="787"/>
      <c r="E123" s="787"/>
      <c r="F123" s="787"/>
      <c r="G123" s="787"/>
      <c r="H123" s="787"/>
      <c r="I123" s="787"/>
      <c r="J123" s="787"/>
      <c r="K123" s="787"/>
      <c r="L123" s="787"/>
      <c r="M123" s="787"/>
      <c r="N123" s="787"/>
      <c r="O123" s="788"/>
    </row>
    <row r="124" spans="1:15" s="384" customFormat="1">
      <c r="A124" s="783" t="s">
        <v>189</v>
      </c>
      <c r="B124" s="784"/>
      <c r="C124" s="784"/>
      <c r="D124" s="784"/>
      <c r="E124" s="784"/>
      <c r="F124" s="784"/>
      <c r="G124" s="784"/>
      <c r="H124" s="784"/>
      <c r="I124" s="784"/>
      <c r="J124" s="784"/>
      <c r="K124" s="784"/>
      <c r="L124" s="784"/>
      <c r="M124" s="784"/>
      <c r="N124" s="784"/>
      <c r="O124" s="785"/>
    </row>
    <row r="125" spans="1:15" s="384" customFormat="1" ht="13.5" customHeight="1">
      <c r="A125" s="786" t="s">
        <v>862</v>
      </c>
      <c r="B125" s="787"/>
      <c r="C125" s="787"/>
      <c r="D125" s="787"/>
      <c r="E125" s="787"/>
      <c r="F125" s="787"/>
      <c r="G125" s="787"/>
      <c r="H125" s="787"/>
      <c r="I125" s="787"/>
      <c r="J125" s="787"/>
      <c r="K125" s="787"/>
      <c r="L125" s="787"/>
      <c r="M125" s="787"/>
      <c r="N125" s="787"/>
      <c r="O125" s="788"/>
    </row>
    <row r="126" spans="1:15" s="384" customFormat="1">
      <c r="A126" s="789" t="s">
        <v>23</v>
      </c>
      <c r="B126" s="789" t="s">
        <v>206</v>
      </c>
      <c r="C126" s="789" t="s">
        <v>15</v>
      </c>
      <c r="D126" s="789" t="s">
        <v>13</v>
      </c>
      <c r="E126" s="789" t="s">
        <v>14</v>
      </c>
      <c r="F126" s="789" t="s">
        <v>7</v>
      </c>
      <c r="G126" s="789" t="s">
        <v>18</v>
      </c>
      <c r="H126" s="824" t="s">
        <v>8</v>
      </c>
      <c r="I126" s="789" t="s">
        <v>205</v>
      </c>
      <c r="J126" s="780" t="s">
        <v>204</v>
      </c>
      <c r="K126" s="781"/>
      <c r="L126" s="782"/>
      <c r="M126" s="780" t="s">
        <v>203</v>
      </c>
      <c r="N126" s="781"/>
      <c r="O126" s="782"/>
    </row>
    <row r="127" spans="1:15" s="384" customFormat="1" ht="24.75" customHeight="1">
      <c r="A127" s="790"/>
      <c r="B127" s="790"/>
      <c r="C127" s="790"/>
      <c r="D127" s="790"/>
      <c r="E127" s="790"/>
      <c r="F127" s="790"/>
      <c r="G127" s="790"/>
      <c r="H127" s="825"/>
      <c r="I127" s="790"/>
      <c r="J127" s="240" t="s">
        <v>192</v>
      </c>
      <c r="K127" s="240" t="s">
        <v>202</v>
      </c>
      <c r="L127" s="240" t="s">
        <v>201</v>
      </c>
      <c r="M127" s="240" t="s">
        <v>200</v>
      </c>
      <c r="N127" s="240" t="s">
        <v>191</v>
      </c>
      <c r="O127" s="240" t="s">
        <v>190</v>
      </c>
    </row>
    <row r="128" spans="1:15" s="384" customFormat="1" ht="37.5" customHeight="1">
      <c r="A128" s="151" t="s">
        <v>229</v>
      </c>
      <c r="B128" s="151" t="s">
        <v>220</v>
      </c>
      <c r="C128" s="151" t="s">
        <v>198</v>
      </c>
      <c r="D128" s="151" t="s">
        <v>198</v>
      </c>
      <c r="E128" s="151" t="s">
        <v>221</v>
      </c>
      <c r="F128" s="151" t="s">
        <v>276</v>
      </c>
      <c r="G128" s="151"/>
      <c r="H128" s="152" t="s">
        <v>68</v>
      </c>
      <c r="I128" s="151" t="s">
        <v>63</v>
      </c>
      <c r="J128" s="151" t="s">
        <v>824</v>
      </c>
      <c r="K128" s="151" t="s">
        <v>825</v>
      </c>
      <c r="L128" s="151" t="s">
        <v>826</v>
      </c>
      <c r="M128" s="434">
        <v>76463054</v>
      </c>
      <c r="N128" s="434">
        <v>19227705.340000004</v>
      </c>
      <c r="O128" s="434">
        <v>12007481.340000002</v>
      </c>
    </row>
    <row r="129" spans="1:33" s="384" customFormat="1" ht="13.5" customHeight="1">
      <c r="A129" s="783" t="s">
        <v>685</v>
      </c>
      <c r="B129" s="784"/>
      <c r="C129" s="784"/>
      <c r="D129" s="784"/>
      <c r="E129" s="784"/>
      <c r="F129" s="784"/>
      <c r="G129" s="784"/>
      <c r="H129" s="784"/>
      <c r="I129" s="784"/>
      <c r="J129" s="784"/>
      <c r="K129" s="784"/>
      <c r="L129" s="784"/>
      <c r="M129" s="784"/>
      <c r="N129" s="784"/>
      <c r="O129" s="785"/>
    </row>
    <row r="130" spans="1:33" s="384" customFormat="1">
      <c r="A130" s="786" t="s">
        <v>718</v>
      </c>
      <c r="B130" s="787"/>
      <c r="C130" s="787"/>
      <c r="D130" s="787"/>
      <c r="E130" s="787"/>
      <c r="F130" s="787"/>
      <c r="G130" s="787"/>
      <c r="H130" s="787"/>
      <c r="I130" s="787"/>
      <c r="J130" s="787"/>
      <c r="K130" s="787"/>
      <c r="L130" s="787"/>
      <c r="M130" s="787"/>
      <c r="N130" s="787"/>
      <c r="O130" s="788"/>
    </row>
    <row r="131" spans="1:33" s="384" customFormat="1">
      <c r="A131" s="783" t="s">
        <v>193</v>
      </c>
      <c r="B131" s="784"/>
      <c r="C131" s="784"/>
      <c r="D131" s="784"/>
      <c r="E131" s="784"/>
      <c r="F131" s="784"/>
      <c r="G131" s="784"/>
      <c r="H131" s="784"/>
      <c r="I131" s="784"/>
      <c r="J131" s="784"/>
      <c r="K131" s="784"/>
      <c r="L131" s="784"/>
      <c r="M131" s="784"/>
      <c r="N131" s="784"/>
      <c r="O131" s="785"/>
    </row>
    <row r="132" spans="1:33" s="384" customFormat="1">
      <c r="A132" s="786" t="s">
        <v>719</v>
      </c>
      <c r="B132" s="787"/>
      <c r="C132" s="787"/>
      <c r="D132" s="787"/>
      <c r="E132" s="787"/>
      <c r="F132" s="787"/>
      <c r="G132" s="787"/>
      <c r="H132" s="787"/>
      <c r="I132" s="787"/>
      <c r="J132" s="787"/>
      <c r="K132" s="787"/>
      <c r="L132" s="787"/>
      <c r="M132" s="787"/>
      <c r="N132" s="787"/>
      <c r="O132" s="788"/>
    </row>
    <row r="133" spans="1:33" s="402" customFormat="1" ht="13.5" customHeight="1">
      <c r="A133" s="783" t="s">
        <v>217</v>
      </c>
      <c r="B133" s="784"/>
      <c r="C133" s="784"/>
      <c r="D133" s="784"/>
      <c r="E133" s="784"/>
      <c r="F133" s="784"/>
      <c r="G133" s="784"/>
      <c r="H133" s="784"/>
      <c r="I133" s="784"/>
      <c r="J133" s="784"/>
      <c r="K133" s="784"/>
      <c r="L133" s="784"/>
      <c r="M133" s="784"/>
      <c r="N133" s="784"/>
      <c r="O133" s="785"/>
      <c r="P133" s="401"/>
      <c r="Q133" s="401"/>
      <c r="R133" s="401"/>
      <c r="S133" s="401"/>
      <c r="T133" s="401"/>
      <c r="U133" s="401"/>
      <c r="V133" s="401"/>
      <c r="W133" s="401"/>
      <c r="X133" s="401"/>
      <c r="Y133" s="401"/>
      <c r="Z133" s="401"/>
      <c r="AA133" s="401"/>
      <c r="AB133" s="401"/>
      <c r="AC133" s="401"/>
      <c r="AD133" s="401"/>
      <c r="AE133" s="401"/>
      <c r="AF133" s="401"/>
      <c r="AG133" s="401"/>
    </row>
    <row r="134" spans="1:33" s="402" customFormat="1">
      <c r="A134" s="786" t="s">
        <v>275</v>
      </c>
      <c r="B134" s="787"/>
      <c r="C134" s="787"/>
      <c r="D134" s="787"/>
      <c r="E134" s="787"/>
      <c r="F134" s="787"/>
      <c r="G134" s="787"/>
      <c r="H134" s="787"/>
      <c r="I134" s="787"/>
      <c r="J134" s="787"/>
      <c r="K134" s="787"/>
      <c r="L134" s="787"/>
      <c r="M134" s="787"/>
      <c r="N134" s="787"/>
      <c r="O134" s="788"/>
      <c r="P134" s="401"/>
      <c r="Q134" s="401"/>
      <c r="R134" s="401"/>
      <c r="S134" s="401"/>
      <c r="T134" s="401"/>
      <c r="U134" s="401"/>
      <c r="V134" s="401"/>
      <c r="W134" s="401"/>
      <c r="X134" s="401"/>
      <c r="Y134" s="401"/>
      <c r="Z134" s="401"/>
      <c r="AA134" s="401"/>
      <c r="AB134" s="401"/>
      <c r="AC134" s="401"/>
      <c r="AD134" s="401"/>
      <c r="AE134" s="401"/>
      <c r="AF134" s="401"/>
      <c r="AG134" s="401"/>
    </row>
    <row r="135" spans="1:33">
      <c r="A135" s="786" t="s">
        <v>864</v>
      </c>
      <c r="B135" s="787"/>
      <c r="C135" s="787"/>
      <c r="D135" s="787"/>
      <c r="E135" s="787"/>
      <c r="F135" s="787"/>
      <c r="G135" s="787"/>
      <c r="H135" s="787"/>
      <c r="I135" s="787"/>
      <c r="J135" s="787"/>
      <c r="K135" s="787"/>
      <c r="L135" s="787"/>
      <c r="M135" s="787"/>
      <c r="N135" s="787"/>
      <c r="O135" s="788"/>
      <c r="P135" s="401"/>
      <c r="Q135" s="401"/>
      <c r="R135" s="401"/>
      <c r="S135" s="401"/>
      <c r="T135" s="401"/>
      <c r="U135" s="401"/>
      <c r="V135" s="401"/>
      <c r="W135" s="401"/>
      <c r="X135" s="401"/>
      <c r="Y135" s="401"/>
      <c r="Z135" s="401"/>
      <c r="AA135" s="401"/>
      <c r="AB135" s="401"/>
      <c r="AC135" s="401"/>
      <c r="AD135" s="401"/>
      <c r="AE135" s="401"/>
      <c r="AF135" s="401"/>
      <c r="AG135" s="401"/>
    </row>
    <row r="136" spans="1:33">
      <c r="A136" s="786" t="s">
        <v>274</v>
      </c>
      <c r="B136" s="787"/>
      <c r="C136" s="787"/>
      <c r="D136" s="787"/>
      <c r="E136" s="787"/>
      <c r="F136" s="787"/>
      <c r="G136" s="787"/>
      <c r="H136" s="787"/>
      <c r="I136" s="787"/>
      <c r="J136" s="787"/>
      <c r="K136" s="787"/>
      <c r="L136" s="787"/>
      <c r="M136" s="787"/>
      <c r="N136" s="787"/>
      <c r="O136" s="788"/>
      <c r="P136" s="401"/>
      <c r="Q136" s="401"/>
      <c r="R136" s="401"/>
      <c r="S136" s="401"/>
      <c r="T136" s="401"/>
      <c r="U136" s="401"/>
      <c r="V136" s="401"/>
      <c r="W136" s="401"/>
      <c r="X136" s="401"/>
      <c r="Y136" s="401"/>
      <c r="Z136" s="401"/>
      <c r="AA136" s="401"/>
      <c r="AB136" s="401"/>
      <c r="AC136" s="401"/>
      <c r="AD136" s="401"/>
      <c r="AE136" s="401"/>
      <c r="AF136" s="401"/>
      <c r="AG136" s="401"/>
    </row>
    <row r="137" spans="1:33">
      <c r="A137" s="786" t="s">
        <v>270</v>
      </c>
      <c r="B137" s="787"/>
      <c r="C137" s="787"/>
      <c r="D137" s="787"/>
      <c r="E137" s="787"/>
      <c r="F137" s="787"/>
      <c r="G137" s="787"/>
      <c r="H137" s="787"/>
      <c r="I137" s="787"/>
      <c r="J137" s="787"/>
      <c r="K137" s="787"/>
      <c r="L137" s="787"/>
      <c r="M137" s="787"/>
      <c r="N137" s="787"/>
      <c r="O137" s="788"/>
    </row>
    <row r="138" spans="1:33">
      <c r="A138" s="773" t="s">
        <v>23</v>
      </c>
      <c r="B138" s="773" t="s">
        <v>206</v>
      </c>
      <c r="C138" s="773" t="s">
        <v>15</v>
      </c>
      <c r="D138" s="773" t="s">
        <v>13</v>
      </c>
      <c r="E138" s="773" t="s">
        <v>14</v>
      </c>
      <c r="F138" s="773" t="s">
        <v>7</v>
      </c>
      <c r="G138" s="773" t="s">
        <v>18</v>
      </c>
      <c r="H138" s="775" t="s">
        <v>8</v>
      </c>
      <c r="I138" s="773" t="s">
        <v>205</v>
      </c>
      <c r="J138" s="777" t="s">
        <v>204</v>
      </c>
      <c r="K138" s="778"/>
      <c r="L138" s="779"/>
      <c r="M138" s="777" t="s">
        <v>203</v>
      </c>
      <c r="N138" s="778"/>
      <c r="O138" s="779"/>
    </row>
    <row r="139" spans="1:33">
      <c r="A139" s="774"/>
      <c r="B139" s="774"/>
      <c r="C139" s="774"/>
      <c r="D139" s="774"/>
      <c r="E139" s="774"/>
      <c r="F139" s="774"/>
      <c r="G139" s="774"/>
      <c r="H139" s="776"/>
      <c r="I139" s="774"/>
      <c r="J139" s="389" t="s">
        <v>192</v>
      </c>
      <c r="K139" s="389" t="s">
        <v>202</v>
      </c>
      <c r="L139" s="389" t="s">
        <v>201</v>
      </c>
      <c r="M139" s="389" t="s">
        <v>200</v>
      </c>
      <c r="N139" s="389" t="s">
        <v>191</v>
      </c>
      <c r="O139" s="389" t="s">
        <v>190</v>
      </c>
    </row>
    <row r="140" spans="1:33">
      <c r="A140" s="391">
        <v>4</v>
      </c>
      <c r="B140" s="391">
        <v>2</v>
      </c>
      <c r="C140" s="391">
        <v>2</v>
      </c>
      <c r="D140" s="391">
        <v>2</v>
      </c>
      <c r="E140" s="391">
        <v>4</v>
      </c>
      <c r="F140" s="391">
        <v>223</v>
      </c>
      <c r="G140" s="391"/>
      <c r="H140" s="392" t="s">
        <v>69</v>
      </c>
      <c r="I140" s="391" t="s">
        <v>70</v>
      </c>
      <c r="J140" s="398" t="s">
        <v>827</v>
      </c>
      <c r="K140" s="398" t="s">
        <v>828</v>
      </c>
      <c r="L140" s="398" t="s">
        <v>829</v>
      </c>
      <c r="M140" s="137">
        <v>66935564</v>
      </c>
      <c r="N140" s="137">
        <v>57069726.259999998</v>
      </c>
      <c r="O140" s="137">
        <v>54918618.949999996</v>
      </c>
    </row>
    <row r="141" spans="1:33" ht="13.5" customHeight="1">
      <c r="A141" s="783" t="s">
        <v>685</v>
      </c>
      <c r="B141" s="784"/>
      <c r="C141" s="784"/>
      <c r="D141" s="784"/>
      <c r="E141" s="784"/>
      <c r="F141" s="784"/>
      <c r="G141" s="784"/>
      <c r="H141" s="784"/>
      <c r="I141" s="784"/>
      <c r="J141" s="784"/>
      <c r="K141" s="784"/>
      <c r="L141" s="784"/>
      <c r="M141" s="784"/>
      <c r="N141" s="784"/>
      <c r="O141" s="785"/>
    </row>
    <row r="142" spans="1:33">
      <c r="A142" s="786" t="s">
        <v>720</v>
      </c>
      <c r="B142" s="787"/>
      <c r="C142" s="787"/>
      <c r="D142" s="787"/>
      <c r="E142" s="787"/>
      <c r="F142" s="787"/>
      <c r="G142" s="787"/>
      <c r="H142" s="787"/>
      <c r="I142" s="787"/>
      <c r="J142" s="787"/>
      <c r="K142" s="787"/>
      <c r="L142" s="787"/>
      <c r="M142" s="787"/>
      <c r="N142" s="787"/>
      <c r="O142" s="788"/>
    </row>
    <row r="143" spans="1:33">
      <c r="A143" s="783" t="s">
        <v>193</v>
      </c>
      <c r="B143" s="784"/>
      <c r="C143" s="784"/>
      <c r="D143" s="784"/>
      <c r="E143" s="784"/>
      <c r="F143" s="784"/>
      <c r="G143" s="784"/>
      <c r="H143" s="784"/>
      <c r="I143" s="784"/>
      <c r="J143" s="784"/>
      <c r="K143" s="784"/>
      <c r="L143" s="784"/>
      <c r="M143" s="784"/>
      <c r="N143" s="784"/>
      <c r="O143" s="785"/>
    </row>
    <row r="144" spans="1:33">
      <c r="A144" s="786" t="s">
        <v>256</v>
      </c>
      <c r="B144" s="787"/>
      <c r="C144" s="787"/>
      <c r="D144" s="787"/>
      <c r="E144" s="787"/>
      <c r="F144" s="787"/>
      <c r="G144" s="787"/>
      <c r="H144" s="787"/>
      <c r="I144" s="787"/>
      <c r="J144" s="787"/>
      <c r="K144" s="787"/>
      <c r="L144" s="787"/>
      <c r="M144" s="787"/>
      <c r="N144" s="787"/>
      <c r="O144" s="788"/>
    </row>
    <row r="145" spans="1:16384">
      <c r="A145" s="786" t="s">
        <v>258</v>
      </c>
      <c r="B145" s="787"/>
      <c r="C145" s="787"/>
      <c r="D145" s="787"/>
      <c r="E145" s="787"/>
      <c r="F145" s="787"/>
      <c r="G145" s="787"/>
      <c r="H145" s="787"/>
      <c r="I145" s="787"/>
      <c r="J145" s="787"/>
      <c r="K145" s="787"/>
      <c r="L145" s="787"/>
      <c r="M145" s="787"/>
      <c r="N145" s="787"/>
      <c r="O145" s="788"/>
    </row>
    <row r="146" spans="1:16384">
      <c r="A146" s="786" t="s">
        <v>257</v>
      </c>
      <c r="B146" s="787"/>
      <c r="C146" s="787"/>
      <c r="D146" s="787"/>
      <c r="E146" s="787"/>
      <c r="F146" s="787"/>
      <c r="G146" s="787"/>
      <c r="H146" s="787"/>
      <c r="I146" s="787"/>
      <c r="J146" s="787"/>
      <c r="K146" s="787"/>
      <c r="L146" s="787"/>
      <c r="M146" s="787"/>
      <c r="N146" s="787"/>
      <c r="O146" s="788"/>
    </row>
    <row r="147" spans="1:16384">
      <c r="A147" s="783" t="s">
        <v>189</v>
      </c>
      <c r="B147" s="784"/>
      <c r="C147" s="784"/>
      <c r="D147" s="784"/>
      <c r="E147" s="784"/>
      <c r="F147" s="784"/>
      <c r="G147" s="784"/>
      <c r="H147" s="784"/>
      <c r="I147" s="784"/>
      <c r="J147" s="784"/>
      <c r="K147" s="784"/>
      <c r="L147" s="784"/>
      <c r="M147" s="784"/>
      <c r="N147" s="784"/>
      <c r="O147" s="785"/>
    </row>
    <row r="148" spans="1:16384" ht="13.5" customHeight="1">
      <c r="A148" s="786" t="s">
        <v>256</v>
      </c>
      <c r="B148" s="787"/>
      <c r="C148" s="787"/>
      <c r="D148" s="787"/>
      <c r="E148" s="787"/>
      <c r="F148" s="787"/>
      <c r="G148" s="787"/>
      <c r="H148" s="787"/>
      <c r="I148" s="787"/>
      <c r="J148" s="787"/>
      <c r="K148" s="787"/>
      <c r="L148" s="787"/>
      <c r="M148" s="787"/>
      <c r="N148" s="787"/>
      <c r="O148" s="788"/>
    </row>
    <row r="149" spans="1:16384">
      <c r="A149" s="786" t="s">
        <v>255</v>
      </c>
      <c r="B149" s="787"/>
      <c r="C149" s="787"/>
      <c r="D149" s="787"/>
      <c r="E149" s="787"/>
      <c r="F149" s="787"/>
      <c r="G149" s="787"/>
      <c r="H149" s="787"/>
      <c r="I149" s="787"/>
      <c r="J149" s="787"/>
      <c r="K149" s="787"/>
      <c r="L149" s="787"/>
      <c r="M149" s="787"/>
      <c r="N149" s="787"/>
      <c r="O149" s="788"/>
    </row>
    <row r="150" spans="1:16384">
      <c r="A150" s="773" t="s">
        <v>23</v>
      </c>
      <c r="B150" s="773" t="s">
        <v>206</v>
      </c>
      <c r="C150" s="773" t="s">
        <v>15</v>
      </c>
      <c r="D150" s="773" t="s">
        <v>13</v>
      </c>
      <c r="E150" s="773" t="s">
        <v>14</v>
      </c>
      <c r="F150" s="773" t="s">
        <v>7</v>
      </c>
      <c r="G150" s="773" t="s">
        <v>18</v>
      </c>
      <c r="H150" s="775" t="s">
        <v>8</v>
      </c>
      <c r="I150" s="773" t="s">
        <v>205</v>
      </c>
      <c r="J150" s="777" t="s">
        <v>204</v>
      </c>
      <c r="K150" s="778"/>
      <c r="L150" s="779"/>
      <c r="M150" s="777" t="s">
        <v>203</v>
      </c>
      <c r="N150" s="778"/>
      <c r="O150" s="779"/>
    </row>
    <row r="151" spans="1:16384">
      <c r="A151" s="774"/>
      <c r="B151" s="774"/>
      <c r="C151" s="774"/>
      <c r="D151" s="774"/>
      <c r="E151" s="774"/>
      <c r="F151" s="774"/>
      <c r="G151" s="774"/>
      <c r="H151" s="776"/>
      <c r="I151" s="774"/>
      <c r="J151" s="389" t="s">
        <v>192</v>
      </c>
      <c r="K151" s="389" t="s">
        <v>202</v>
      </c>
      <c r="L151" s="389" t="s">
        <v>201</v>
      </c>
      <c r="M151" s="389" t="s">
        <v>200</v>
      </c>
      <c r="N151" s="389" t="s">
        <v>191</v>
      </c>
      <c r="O151" s="389" t="s">
        <v>190</v>
      </c>
    </row>
    <row r="152" spans="1:16384" ht="38.25">
      <c r="A152" s="394">
        <v>4</v>
      </c>
      <c r="B152" s="394" t="s">
        <v>197</v>
      </c>
      <c r="C152" s="394" t="s">
        <v>198</v>
      </c>
      <c r="D152" s="394" t="s">
        <v>198</v>
      </c>
      <c r="E152" s="394" t="s">
        <v>220</v>
      </c>
      <c r="F152" s="394" t="s">
        <v>254</v>
      </c>
      <c r="G152" s="394"/>
      <c r="H152" s="403" t="s">
        <v>144</v>
      </c>
      <c r="I152" s="394"/>
      <c r="J152" s="395" t="s">
        <v>830</v>
      </c>
      <c r="K152" s="395" t="s">
        <v>831</v>
      </c>
      <c r="L152" s="395" t="s">
        <v>832</v>
      </c>
      <c r="M152" s="112">
        <v>2160000</v>
      </c>
      <c r="N152" s="112">
        <v>2970857.77</v>
      </c>
      <c r="O152" s="112">
        <v>1677852.17</v>
      </c>
    </row>
    <row r="153" spans="1:16384">
      <c r="A153" s="794" t="s">
        <v>685</v>
      </c>
      <c r="B153" s="795"/>
      <c r="C153" s="795"/>
      <c r="D153" s="795"/>
      <c r="E153" s="795"/>
      <c r="F153" s="795"/>
      <c r="G153" s="795"/>
      <c r="H153" s="795"/>
      <c r="I153" s="795"/>
      <c r="J153" s="795"/>
      <c r="K153" s="795"/>
      <c r="L153" s="795"/>
      <c r="M153" s="795"/>
      <c r="N153" s="795"/>
      <c r="O153" s="796"/>
    </row>
    <row r="154" spans="1:16384" s="440" customFormat="1" ht="13.5" customHeight="1">
      <c r="A154" s="786" t="s">
        <v>720</v>
      </c>
      <c r="B154" s="787"/>
      <c r="C154" s="787"/>
      <c r="D154" s="787"/>
      <c r="E154" s="787"/>
      <c r="F154" s="787"/>
      <c r="G154" s="787"/>
      <c r="H154" s="787"/>
      <c r="I154" s="787"/>
      <c r="J154" s="787"/>
      <c r="K154" s="787"/>
      <c r="L154" s="787"/>
      <c r="M154" s="787"/>
      <c r="N154" s="787"/>
      <c r="O154" s="788"/>
      <c r="P154" s="786"/>
      <c r="Q154" s="787"/>
      <c r="R154" s="787"/>
      <c r="S154" s="787"/>
      <c r="T154" s="787"/>
      <c r="U154" s="787"/>
      <c r="V154" s="787"/>
      <c r="W154" s="787"/>
      <c r="X154" s="787"/>
      <c r="Y154" s="787"/>
      <c r="Z154" s="787"/>
      <c r="AA154" s="787"/>
      <c r="AB154" s="787"/>
      <c r="AC154" s="787"/>
      <c r="AD154" s="788"/>
      <c r="AE154" s="786"/>
      <c r="AF154" s="787"/>
      <c r="AG154" s="787"/>
      <c r="AH154" s="787"/>
      <c r="AI154" s="787"/>
      <c r="AJ154" s="787"/>
      <c r="AK154" s="787"/>
      <c r="AL154" s="787"/>
      <c r="AM154" s="787"/>
      <c r="AN154" s="787"/>
      <c r="AO154" s="787"/>
      <c r="AP154" s="787"/>
      <c r="AQ154" s="787"/>
      <c r="AR154" s="787"/>
      <c r="AS154" s="788"/>
      <c r="AT154" s="786"/>
      <c r="AU154" s="787"/>
      <c r="AV154" s="787"/>
      <c r="AW154" s="787"/>
      <c r="AX154" s="787"/>
      <c r="AY154" s="787"/>
      <c r="AZ154" s="787"/>
      <c r="BA154" s="787"/>
      <c r="BB154" s="787"/>
      <c r="BC154" s="787"/>
      <c r="BD154" s="787"/>
      <c r="BE154" s="787"/>
      <c r="BF154" s="787"/>
      <c r="BG154" s="787"/>
      <c r="BH154" s="788"/>
      <c r="BI154" s="786"/>
      <c r="BJ154" s="787"/>
      <c r="BK154" s="787"/>
      <c r="BL154" s="787"/>
      <c r="BM154" s="787"/>
      <c r="BN154" s="787"/>
      <c r="BO154" s="787"/>
      <c r="BP154" s="787"/>
      <c r="BQ154" s="787"/>
      <c r="BR154" s="787"/>
      <c r="BS154" s="787"/>
      <c r="BT154" s="787"/>
      <c r="BU154" s="787"/>
      <c r="BV154" s="787"/>
      <c r="BW154" s="788"/>
      <c r="BX154" s="786"/>
      <c r="BY154" s="787"/>
      <c r="BZ154" s="787"/>
      <c r="CA154" s="787"/>
      <c r="CB154" s="787"/>
      <c r="CC154" s="787"/>
      <c r="CD154" s="787"/>
      <c r="CE154" s="787"/>
      <c r="CF154" s="787"/>
      <c r="CG154" s="787"/>
      <c r="CH154" s="787"/>
      <c r="CI154" s="787"/>
      <c r="CJ154" s="787"/>
      <c r="CK154" s="787"/>
      <c r="CL154" s="788"/>
      <c r="CM154" s="786"/>
      <c r="CN154" s="787"/>
      <c r="CO154" s="787"/>
      <c r="CP154" s="787"/>
      <c r="CQ154" s="787"/>
      <c r="CR154" s="787"/>
      <c r="CS154" s="787"/>
      <c r="CT154" s="787"/>
      <c r="CU154" s="787"/>
      <c r="CV154" s="787"/>
      <c r="CW154" s="787"/>
      <c r="CX154" s="787"/>
      <c r="CY154" s="787"/>
      <c r="CZ154" s="787"/>
      <c r="DA154" s="788"/>
      <c r="DB154" s="786"/>
      <c r="DC154" s="787"/>
      <c r="DD154" s="787"/>
      <c r="DE154" s="787"/>
      <c r="DF154" s="787"/>
      <c r="DG154" s="787"/>
      <c r="DH154" s="787"/>
      <c r="DI154" s="787"/>
      <c r="DJ154" s="787"/>
      <c r="DK154" s="787"/>
      <c r="DL154" s="787"/>
      <c r="DM154" s="787"/>
      <c r="DN154" s="787"/>
      <c r="DO154" s="787"/>
      <c r="DP154" s="788"/>
      <c r="DQ154" s="786"/>
      <c r="DR154" s="787"/>
      <c r="DS154" s="787"/>
      <c r="DT154" s="787"/>
      <c r="DU154" s="787"/>
      <c r="DV154" s="787"/>
      <c r="DW154" s="787"/>
      <c r="DX154" s="787"/>
      <c r="DY154" s="787"/>
      <c r="DZ154" s="787"/>
      <c r="EA154" s="787"/>
      <c r="EB154" s="787"/>
      <c r="EC154" s="787"/>
      <c r="ED154" s="787"/>
      <c r="EE154" s="788"/>
      <c r="EF154" s="786"/>
      <c r="EG154" s="787"/>
      <c r="EH154" s="787"/>
      <c r="EI154" s="787"/>
      <c r="EJ154" s="787"/>
      <c r="EK154" s="787"/>
      <c r="EL154" s="787"/>
      <c r="EM154" s="787"/>
      <c r="EN154" s="787"/>
      <c r="EO154" s="787"/>
      <c r="EP154" s="787"/>
      <c r="EQ154" s="787"/>
      <c r="ER154" s="787"/>
      <c r="ES154" s="787"/>
      <c r="ET154" s="788"/>
      <c r="EU154" s="786"/>
      <c r="EV154" s="787"/>
      <c r="EW154" s="787"/>
      <c r="EX154" s="787"/>
      <c r="EY154" s="787"/>
      <c r="EZ154" s="787"/>
      <c r="FA154" s="787"/>
      <c r="FB154" s="787"/>
      <c r="FC154" s="787"/>
      <c r="FD154" s="787"/>
      <c r="FE154" s="787"/>
      <c r="FF154" s="787"/>
      <c r="FG154" s="787"/>
      <c r="FH154" s="787"/>
      <c r="FI154" s="788"/>
      <c r="FJ154" s="786"/>
      <c r="FK154" s="787"/>
      <c r="FL154" s="787"/>
      <c r="FM154" s="787"/>
      <c r="FN154" s="787"/>
      <c r="FO154" s="787"/>
      <c r="FP154" s="787"/>
      <c r="FQ154" s="787"/>
      <c r="FR154" s="787"/>
      <c r="FS154" s="787"/>
      <c r="FT154" s="787"/>
      <c r="FU154" s="787"/>
      <c r="FV154" s="787"/>
      <c r="FW154" s="787"/>
      <c r="FX154" s="788"/>
      <c r="FY154" s="786"/>
      <c r="FZ154" s="787"/>
      <c r="GA154" s="787"/>
      <c r="GB154" s="787"/>
      <c r="GC154" s="787"/>
      <c r="GD154" s="787"/>
      <c r="GE154" s="787"/>
      <c r="GF154" s="787"/>
      <c r="GG154" s="787"/>
      <c r="GH154" s="787"/>
      <c r="GI154" s="787"/>
      <c r="GJ154" s="787"/>
      <c r="GK154" s="787"/>
      <c r="GL154" s="787"/>
      <c r="GM154" s="788"/>
      <c r="GN154" s="786"/>
      <c r="GO154" s="787"/>
      <c r="GP154" s="787"/>
      <c r="GQ154" s="787"/>
      <c r="GR154" s="787"/>
      <c r="GS154" s="787"/>
      <c r="GT154" s="787"/>
      <c r="GU154" s="787"/>
      <c r="GV154" s="787"/>
      <c r="GW154" s="787"/>
      <c r="GX154" s="787"/>
      <c r="GY154" s="787"/>
      <c r="GZ154" s="787"/>
      <c r="HA154" s="787"/>
      <c r="HB154" s="788"/>
      <c r="HC154" s="786"/>
      <c r="HD154" s="787"/>
      <c r="HE154" s="787"/>
      <c r="HF154" s="787"/>
      <c r="HG154" s="787"/>
      <c r="HH154" s="787"/>
      <c r="HI154" s="787"/>
      <c r="HJ154" s="787"/>
      <c r="HK154" s="787"/>
      <c r="HL154" s="787"/>
      <c r="HM154" s="787"/>
      <c r="HN154" s="787"/>
      <c r="HO154" s="787"/>
      <c r="HP154" s="787"/>
      <c r="HQ154" s="788"/>
      <c r="HR154" s="786"/>
      <c r="HS154" s="787"/>
      <c r="HT154" s="787"/>
      <c r="HU154" s="787"/>
      <c r="HV154" s="787"/>
      <c r="HW154" s="787"/>
      <c r="HX154" s="787"/>
      <c r="HY154" s="787"/>
      <c r="HZ154" s="787"/>
      <c r="IA154" s="787"/>
      <c r="IB154" s="787"/>
      <c r="IC154" s="787"/>
      <c r="ID154" s="787"/>
      <c r="IE154" s="787"/>
      <c r="IF154" s="788"/>
      <c r="IG154" s="786"/>
      <c r="IH154" s="787"/>
      <c r="II154" s="787"/>
      <c r="IJ154" s="787"/>
      <c r="IK154" s="787"/>
      <c r="IL154" s="787"/>
      <c r="IM154" s="787"/>
      <c r="IN154" s="787"/>
      <c r="IO154" s="787"/>
      <c r="IP154" s="787"/>
      <c r="IQ154" s="787"/>
      <c r="IR154" s="787"/>
      <c r="IS154" s="787"/>
      <c r="IT154" s="787"/>
      <c r="IU154" s="788"/>
      <c r="IV154" s="786"/>
      <c r="IW154" s="787"/>
      <c r="IX154" s="787"/>
      <c r="IY154" s="787"/>
      <c r="IZ154" s="787"/>
      <c r="JA154" s="787"/>
      <c r="JB154" s="787"/>
      <c r="JC154" s="787"/>
      <c r="JD154" s="787"/>
      <c r="JE154" s="787"/>
      <c r="JF154" s="787"/>
      <c r="JG154" s="787"/>
      <c r="JH154" s="787"/>
      <c r="JI154" s="787"/>
      <c r="JJ154" s="788"/>
      <c r="JK154" s="786"/>
      <c r="JL154" s="787"/>
      <c r="JM154" s="787"/>
      <c r="JN154" s="787"/>
      <c r="JO154" s="787"/>
      <c r="JP154" s="787"/>
      <c r="JQ154" s="787"/>
      <c r="JR154" s="787"/>
      <c r="JS154" s="787"/>
      <c r="JT154" s="787"/>
      <c r="JU154" s="787"/>
      <c r="JV154" s="787"/>
      <c r="JW154" s="787"/>
      <c r="JX154" s="787"/>
      <c r="JY154" s="788"/>
      <c r="JZ154" s="786"/>
      <c r="KA154" s="787"/>
      <c r="KB154" s="787"/>
      <c r="KC154" s="787"/>
      <c r="KD154" s="787"/>
      <c r="KE154" s="787"/>
      <c r="KF154" s="787"/>
      <c r="KG154" s="787"/>
      <c r="KH154" s="787"/>
      <c r="KI154" s="787"/>
      <c r="KJ154" s="787"/>
      <c r="KK154" s="787"/>
      <c r="KL154" s="787"/>
      <c r="KM154" s="787"/>
      <c r="KN154" s="788"/>
      <c r="KO154" s="786"/>
      <c r="KP154" s="787"/>
      <c r="KQ154" s="787"/>
      <c r="KR154" s="787"/>
      <c r="KS154" s="787"/>
      <c r="KT154" s="787"/>
      <c r="KU154" s="787"/>
      <c r="KV154" s="787"/>
      <c r="KW154" s="787"/>
      <c r="KX154" s="787"/>
      <c r="KY154" s="787"/>
      <c r="KZ154" s="787"/>
      <c r="LA154" s="787"/>
      <c r="LB154" s="787"/>
      <c r="LC154" s="788"/>
      <c r="LD154" s="786"/>
      <c r="LE154" s="787"/>
      <c r="LF154" s="787"/>
      <c r="LG154" s="787"/>
      <c r="LH154" s="787"/>
      <c r="LI154" s="787"/>
      <c r="LJ154" s="787"/>
      <c r="LK154" s="787"/>
      <c r="LL154" s="787"/>
      <c r="LM154" s="787"/>
      <c r="LN154" s="787"/>
      <c r="LO154" s="787"/>
      <c r="LP154" s="787"/>
      <c r="LQ154" s="787"/>
      <c r="LR154" s="788"/>
      <c r="LS154" s="786"/>
      <c r="LT154" s="787"/>
      <c r="LU154" s="787"/>
      <c r="LV154" s="787"/>
      <c r="LW154" s="787"/>
      <c r="LX154" s="787"/>
      <c r="LY154" s="787"/>
      <c r="LZ154" s="787"/>
      <c r="MA154" s="787"/>
      <c r="MB154" s="787"/>
      <c r="MC154" s="787"/>
      <c r="MD154" s="787"/>
      <c r="ME154" s="787"/>
      <c r="MF154" s="787"/>
      <c r="MG154" s="788"/>
      <c r="MH154" s="786"/>
      <c r="MI154" s="787"/>
      <c r="MJ154" s="787"/>
      <c r="MK154" s="787"/>
      <c r="ML154" s="787"/>
      <c r="MM154" s="787"/>
      <c r="MN154" s="787"/>
      <c r="MO154" s="787"/>
      <c r="MP154" s="787"/>
      <c r="MQ154" s="787"/>
      <c r="MR154" s="787"/>
      <c r="MS154" s="787"/>
      <c r="MT154" s="787"/>
      <c r="MU154" s="787"/>
      <c r="MV154" s="788"/>
      <c r="MW154" s="786"/>
      <c r="MX154" s="787"/>
      <c r="MY154" s="787"/>
      <c r="MZ154" s="787"/>
      <c r="NA154" s="787"/>
      <c r="NB154" s="787"/>
      <c r="NC154" s="787"/>
      <c r="ND154" s="787"/>
      <c r="NE154" s="787"/>
      <c r="NF154" s="787"/>
      <c r="NG154" s="787"/>
      <c r="NH154" s="787"/>
      <c r="NI154" s="787"/>
      <c r="NJ154" s="787"/>
      <c r="NK154" s="788"/>
      <c r="NL154" s="786"/>
      <c r="NM154" s="787"/>
      <c r="NN154" s="787"/>
      <c r="NO154" s="787"/>
      <c r="NP154" s="787"/>
      <c r="NQ154" s="787"/>
      <c r="NR154" s="787"/>
      <c r="NS154" s="787"/>
      <c r="NT154" s="787"/>
      <c r="NU154" s="787"/>
      <c r="NV154" s="787"/>
      <c r="NW154" s="787"/>
      <c r="NX154" s="787"/>
      <c r="NY154" s="787"/>
      <c r="NZ154" s="788"/>
      <c r="OA154" s="786"/>
      <c r="OB154" s="787"/>
      <c r="OC154" s="787"/>
      <c r="OD154" s="787"/>
      <c r="OE154" s="787"/>
      <c r="OF154" s="787"/>
      <c r="OG154" s="787"/>
      <c r="OH154" s="787"/>
      <c r="OI154" s="787"/>
      <c r="OJ154" s="787"/>
      <c r="OK154" s="787"/>
      <c r="OL154" s="787"/>
      <c r="OM154" s="787"/>
      <c r="ON154" s="787"/>
      <c r="OO154" s="788"/>
      <c r="OP154" s="786"/>
      <c r="OQ154" s="787"/>
      <c r="OR154" s="787"/>
      <c r="OS154" s="787"/>
      <c r="OT154" s="787"/>
      <c r="OU154" s="787"/>
      <c r="OV154" s="787"/>
      <c r="OW154" s="787"/>
      <c r="OX154" s="787"/>
      <c r="OY154" s="787"/>
      <c r="OZ154" s="787"/>
      <c r="PA154" s="787"/>
      <c r="PB154" s="787"/>
      <c r="PC154" s="787"/>
      <c r="PD154" s="788"/>
      <c r="PE154" s="786"/>
      <c r="PF154" s="787"/>
      <c r="PG154" s="787"/>
      <c r="PH154" s="787"/>
      <c r="PI154" s="787"/>
      <c r="PJ154" s="787"/>
      <c r="PK154" s="787"/>
      <c r="PL154" s="787"/>
      <c r="PM154" s="787"/>
      <c r="PN154" s="787"/>
      <c r="PO154" s="787"/>
      <c r="PP154" s="787"/>
      <c r="PQ154" s="787"/>
      <c r="PR154" s="787"/>
      <c r="PS154" s="788"/>
      <c r="PT154" s="786"/>
      <c r="PU154" s="787"/>
      <c r="PV154" s="787"/>
      <c r="PW154" s="787"/>
      <c r="PX154" s="787"/>
      <c r="PY154" s="787"/>
      <c r="PZ154" s="787"/>
      <c r="QA154" s="787"/>
      <c r="QB154" s="787"/>
      <c r="QC154" s="787"/>
      <c r="QD154" s="787"/>
      <c r="QE154" s="787"/>
      <c r="QF154" s="787"/>
      <c r="QG154" s="787"/>
      <c r="QH154" s="788"/>
      <c r="QI154" s="786"/>
      <c r="QJ154" s="787"/>
      <c r="QK154" s="787"/>
      <c r="QL154" s="787"/>
      <c r="QM154" s="787"/>
      <c r="QN154" s="787"/>
      <c r="QO154" s="787"/>
      <c r="QP154" s="787"/>
      <c r="QQ154" s="787"/>
      <c r="QR154" s="787"/>
      <c r="QS154" s="787"/>
      <c r="QT154" s="787"/>
      <c r="QU154" s="787"/>
      <c r="QV154" s="787"/>
      <c r="QW154" s="788"/>
      <c r="QX154" s="786"/>
      <c r="QY154" s="787"/>
      <c r="QZ154" s="787"/>
      <c r="RA154" s="787"/>
      <c r="RB154" s="787"/>
      <c r="RC154" s="787"/>
      <c r="RD154" s="787"/>
      <c r="RE154" s="787"/>
      <c r="RF154" s="787"/>
      <c r="RG154" s="787"/>
      <c r="RH154" s="787"/>
      <c r="RI154" s="787"/>
      <c r="RJ154" s="787"/>
      <c r="RK154" s="787"/>
      <c r="RL154" s="788"/>
      <c r="RM154" s="786"/>
      <c r="RN154" s="787"/>
      <c r="RO154" s="787"/>
      <c r="RP154" s="787"/>
      <c r="RQ154" s="787"/>
      <c r="RR154" s="787"/>
      <c r="RS154" s="787"/>
      <c r="RT154" s="787"/>
      <c r="RU154" s="787"/>
      <c r="RV154" s="787"/>
      <c r="RW154" s="787"/>
      <c r="RX154" s="787"/>
      <c r="RY154" s="787"/>
      <c r="RZ154" s="787"/>
      <c r="SA154" s="788"/>
      <c r="SB154" s="786"/>
      <c r="SC154" s="787"/>
      <c r="SD154" s="787"/>
      <c r="SE154" s="787"/>
      <c r="SF154" s="787"/>
      <c r="SG154" s="787"/>
      <c r="SH154" s="787"/>
      <c r="SI154" s="787"/>
      <c r="SJ154" s="787"/>
      <c r="SK154" s="787"/>
      <c r="SL154" s="787"/>
      <c r="SM154" s="787"/>
      <c r="SN154" s="787"/>
      <c r="SO154" s="787"/>
      <c r="SP154" s="788"/>
      <c r="SQ154" s="786"/>
      <c r="SR154" s="787"/>
      <c r="SS154" s="787"/>
      <c r="ST154" s="787"/>
      <c r="SU154" s="787"/>
      <c r="SV154" s="787"/>
      <c r="SW154" s="787"/>
      <c r="SX154" s="787"/>
      <c r="SY154" s="787"/>
      <c r="SZ154" s="787"/>
      <c r="TA154" s="787"/>
      <c r="TB154" s="787"/>
      <c r="TC154" s="787"/>
      <c r="TD154" s="787"/>
      <c r="TE154" s="788"/>
      <c r="TF154" s="786"/>
      <c r="TG154" s="787"/>
      <c r="TH154" s="787"/>
      <c r="TI154" s="787"/>
      <c r="TJ154" s="787"/>
      <c r="TK154" s="787"/>
      <c r="TL154" s="787"/>
      <c r="TM154" s="787"/>
      <c r="TN154" s="787"/>
      <c r="TO154" s="787"/>
      <c r="TP154" s="787"/>
      <c r="TQ154" s="787"/>
      <c r="TR154" s="787"/>
      <c r="TS154" s="787"/>
      <c r="TT154" s="788"/>
      <c r="TU154" s="786"/>
      <c r="TV154" s="787"/>
      <c r="TW154" s="787"/>
      <c r="TX154" s="787"/>
      <c r="TY154" s="787"/>
      <c r="TZ154" s="787"/>
      <c r="UA154" s="787"/>
      <c r="UB154" s="787"/>
      <c r="UC154" s="787"/>
      <c r="UD154" s="787"/>
      <c r="UE154" s="787"/>
      <c r="UF154" s="787"/>
      <c r="UG154" s="787"/>
      <c r="UH154" s="787"/>
      <c r="UI154" s="788"/>
      <c r="UJ154" s="786"/>
      <c r="UK154" s="787"/>
      <c r="UL154" s="787"/>
      <c r="UM154" s="787"/>
      <c r="UN154" s="787"/>
      <c r="UO154" s="787"/>
      <c r="UP154" s="787"/>
      <c r="UQ154" s="787"/>
      <c r="UR154" s="787"/>
      <c r="US154" s="787"/>
      <c r="UT154" s="787"/>
      <c r="UU154" s="787"/>
      <c r="UV154" s="787"/>
      <c r="UW154" s="787"/>
      <c r="UX154" s="788"/>
      <c r="UY154" s="786"/>
      <c r="UZ154" s="787"/>
      <c r="VA154" s="787"/>
      <c r="VB154" s="787"/>
      <c r="VC154" s="787"/>
      <c r="VD154" s="787"/>
      <c r="VE154" s="787"/>
      <c r="VF154" s="787"/>
      <c r="VG154" s="787"/>
      <c r="VH154" s="787"/>
      <c r="VI154" s="787"/>
      <c r="VJ154" s="787"/>
      <c r="VK154" s="787"/>
      <c r="VL154" s="787"/>
      <c r="VM154" s="788"/>
      <c r="VN154" s="786"/>
      <c r="VO154" s="787"/>
      <c r="VP154" s="787"/>
      <c r="VQ154" s="787"/>
      <c r="VR154" s="787"/>
      <c r="VS154" s="787"/>
      <c r="VT154" s="787"/>
      <c r="VU154" s="787"/>
      <c r="VV154" s="787"/>
      <c r="VW154" s="787"/>
      <c r="VX154" s="787"/>
      <c r="VY154" s="787"/>
      <c r="VZ154" s="787"/>
      <c r="WA154" s="787"/>
      <c r="WB154" s="788"/>
      <c r="WC154" s="786"/>
      <c r="WD154" s="787"/>
      <c r="WE154" s="787"/>
      <c r="WF154" s="787"/>
      <c r="WG154" s="787"/>
      <c r="WH154" s="787"/>
      <c r="WI154" s="787"/>
      <c r="WJ154" s="787"/>
      <c r="WK154" s="787"/>
      <c r="WL154" s="787"/>
      <c r="WM154" s="787"/>
      <c r="WN154" s="787"/>
      <c r="WO154" s="787"/>
      <c r="WP154" s="787"/>
      <c r="WQ154" s="788"/>
      <c r="WR154" s="786"/>
      <c r="WS154" s="787"/>
      <c r="WT154" s="787"/>
      <c r="WU154" s="787"/>
      <c r="WV154" s="787"/>
      <c r="WW154" s="787"/>
      <c r="WX154" s="787"/>
      <c r="WY154" s="787"/>
      <c r="WZ154" s="787"/>
      <c r="XA154" s="787"/>
      <c r="XB154" s="787"/>
      <c r="XC154" s="787"/>
      <c r="XD154" s="787"/>
      <c r="XE154" s="787"/>
      <c r="XF154" s="788"/>
      <c r="XG154" s="786"/>
      <c r="XH154" s="787"/>
      <c r="XI154" s="787"/>
      <c r="XJ154" s="787"/>
      <c r="XK154" s="787"/>
      <c r="XL154" s="787"/>
      <c r="XM154" s="787"/>
      <c r="XN154" s="787"/>
      <c r="XO154" s="787"/>
      <c r="XP154" s="787"/>
      <c r="XQ154" s="787"/>
      <c r="XR154" s="787"/>
      <c r="XS154" s="787"/>
      <c r="XT154" s="787"/>
      <c r="XU154" s="788"/>
      <c r="XV154" s="786"/>
      <c r="XW154" s="787"/>
      <c r="XX154" s="787"/>
      <c r="XY154" s="787"/>
      <c r="XZ154" s="787"/>
      <c r="YA154" s="787"/>
      <c r="YB154" s="787"/>
      <c r="YC154" s="787"/>
      <c r="YD154" s="787"/>
      <c r="YE154" s="787"/>
      <c r="YF154" s="787"/>
      <c r="YG154" s="787"/>
      <c r="YH154" s="787"/>
      <c r="YI154" s="787"/>
      <c r="YJ154" s="788"/>
      <c r="YK154" s="786"/>
      <c r="YL154" s="787"/>
      <c r="YM154" s="787"/>
      <c r="YN154" s="787"/>
      <c r="YO154" s="787"/>
      <c r="YP154" s="787"/>
      <c r="YQ154" s="787"/>
      <c r="YR154" s="787"/>
      <c r="YS154" s="787"/>
      <c r="YT154" s="787"/>
      <c r="YU154" s="787"/>
      <c r="YV154" s="787"/>
      <c r="YW154" s="787"/>
      <c r="YX154" s="787"/>
      <c r="YY154" s="788"/>
      <c r="YZ154" s="786"/>
      <c r="ZA154" s="787"/>
      <c r="ZB154" s="787"/>
      <c r="ZC154" s="787"/>
      <c r="ZD154" s="787"/>
      <c r="ZE154" s="787"/>
      <c r="ZF154" s="787"/>
      <c r="ZG154" s="787"/>
      <c r="ZH154" s="787"/>
      <c r="ZI154" s="787"/>
      <c r="ZJ154" s="787"/>
      <c r="ZK154" s="787"/>
      <c r="ZL154" s="787"/>
      <c r="ZM154" s="787"/>
      <c r="ZN154" s="788"/>
      <c r="ZO154" s="786"/>
      <c r="ZP154" s="787"/>
      <c r="ZQ154" s="787"/>
      <c r="ZR154" s="787"/>
      <c r="ZS154" s="787"/>
      <c r="ZT154" s="787"/>
      <c r="ZU154" s="787"/>
      <c r="ZV154" s="787"/>
      <c r="ZW154" s="787"/>
      <c r="ZX154" s="787"/>
      <c r="ZY154" s="787"/>
      <c r="ZZ154" s="787"/>
      <c r="AAA154" s="787"/>
      <c r="AAB154" s="787"/>
      <c r="AAC154" s="788"/>
      <c r="AAD154" s="786"/>
      <c r="AAE154" s="787"/>
      <c r="AAF154" s="787"/>
      <c r="AAG154" s="787"/>
      <c r="AAH154" s="787"/>
      <c r="AAI154" s="787"/>
      <c r="AAJ154" s="787"/>
      <c r="AAK154" s="787"/>
      <c r="AAL154" s="787"/>
      <c r="AAM154" s="787"/>
      <c r="AAN154" s="787"/>
      <c r="AAO154" s="787"/>
      <c r="AAP154" s="787"/>
      <c r="AAQ154" s="787"/>
      <c r="AAR154" s="788"/>
      <c r="AAS154" s="786"/>
      <c r="AAT154" s="787"/>
      <c r="AAU154" s="787"/>
      <c r="AAV154" s="787"/>
      <c r="AAW154" s="787"/>
      <c r="AAX154" s="787"/>
      <c r="AAY154" s="787"/>
      <c r="AAZ154" s="787"/>
      <c r="ABA154" s="787"/>
      <c r="ABB154" s="787"/>
      <c r="ABC154" s="787"/>
      <c r="ABD154" s="787"/>
      <c r="ABE154" s="787"/>
      <c r="ABF154" s="787"/>
      <c r="ABG154" s="788"/>
      <c r="ABH154" s="786"/>
      <c r="ABI154" s="787"/>
      <c r="ABJ154" s="787"/>
      <c r="ABK154" s="787"/>
      <c r="ABL154" s="787"/>
      <c r="ABM154" s="787"/>
      <c r="ABN154" s="787"/>
      <c r="ABO154" s="787"/>
      <c r="ABP154" s="787"/>
      <c r="ABQ154" s="787"/>
      <c r="ABR154" s="787"/>
      <c r="ABS154" s="787"/>
      <c r="ABT154" s="787"/>
      <c r="ABU154" s="787"/>
      <c r="ABV154" s="788"/>
      <c r="ABW154" s="786"/>
      <c r="ABX154" s="787"/>
      <c r="ABY154" s="787"/>
      <c r="ABZ154" s="787"/>
      <c r="ACA154" s="787"/>
      <c r="ACB154" s="787"/>
      <c r="ACC154" s="787"/>
      <c r="ACD154" s="787"/>
      <c r="ACE154" s="787"/>
      <c r="ACF154" s="787"/>
      <c r="ACG154" s="787"/>
      <c r="ACH154" s="787"/>
      <c r="ACI154" s="787"/>
      <c r="ACJ154" s="787"/>
      <c r="ACK154" s="788"/>
      <c r="ACL154" s="786"/>
      <c r="ACM154" s="787"/>
      <c r="ACN154" s="787"/>
      <c r="ACO154" s="787"/>
      <c r="ACP154" s="787"/>
      <c r="ACQ154" s="787"/>
      <c r="ACR154" s="787"/>
      <c r="ACS154" s="787"/>
      <c r="ACT154" s="787"/>
      <c r="ACU154" s="787"/>
      <c r="ACV154" s="787"/>
      <c r="ACW154" s="787"/>
      <c r="ACX154" s="787"/>
      <c r="ACY154" s="787"/>
      <c r="ACZ154" s="788"/>
      <c r="ADA154" s="786"/>
      <c r="ADB154" s="787"/>
      <c r="ADC154" s="787"/>
      <c r="ADD154" s="787"/>
      <c r="ADE154" s="787"/>
      <c r="ADF154" s="787"/>
      <c r="ADG154" s="787"/>
      <c r="ADH154" s="787"/>
      <c r="ADI154" s="787"/>
      <c r="ADJ154" s="787"/>
      <c r="ADK154" s="787"/>
      <c r="ADL154" s="787"/>
      <c r="ADM154" s="787"/>
      <c r="ADN154" s="787"/>
      <c r="ADO154" s="788"/>
      <c r="ADP154" s="786"/>
      <c r="ADQ154" s="787"/>
      <c r="ADR154" s="787"/>
      <c r="ADS154" s="787"/>
      <c r="ADT154" s="787"/>
      <c r="ADU154" s="787"/>
      <c r="ADV154" s="787"/>
      <c r="ADW154" s="787"/>
      <c r="ADX154" s="787"/>
      <c r="ADY154" s="787"/>
      <c r="ADZ154" s="787"/>
      <c r="AEA154" s="787"/>
      <c r="AEB154" s="787"/>
      <c r="AEC154" s="787"/>
      <c r="AED154" s="788"/>
      <c r="AEE154" s="786"/>
      <c r="AEF154" s="787"/>
      <c r="AEG154" s="787"/>
      <c r="AEH154" s="787"/>
      <c r="AEI154" s="787"/>
      <c r="AEJ154" s="787"/>
      <c r="AEK154" s="787"/>
      <c r="AEL154" s="787"/>
      <c r="AEM154" s="787"/>
      <c r="AEN154" s="787"/>
      <c r="AEO154" s="787"/>
      <c r="AEP154" s="787"/>
      <c r="AEQ154" s="787"/>
      <c r="AER154" s="787"/>
      <c r="AES154" s="788"/>
      <c r="AET154" s="786"/>
      <c r="AEU154" s="787"/>
      <c r="AEV154" s="787"/>
      <c r="AEW154" s="787"/>
      <c r="AEX154" s="787"/>
      <c r="AEY154" s="787"/>
      <c r="AEZ154" s="787"/>
      <c r="AFA154" s="787"/>
      <c r="AFB154" s="787"/>
      <c r="AFC154" s="787"/>
      <c r="AFD154" s="787"/>
      <c r="AFE154" s="787"/>
      <c r="AFF154" s="787"/>
      <c r="AFG154" s="787"/>
      <c r="AFH154" s="788"/>
      <c r="AFI154" s="786"/>
      <c r="AFJ154" s="787"/>
      <c r="AFK154" s="787"/>
      <c r="AFL154" s="787"/>
      <c r="AFM154" s="787"/>
      <c r="AFN154" s="787"/>
      <c r="AFO154" s="787"/>
      <c r="AFP154" s="787"/>
      <c r="AFQ154" s="787"/>
      <c r="AFR154" s="787"/>
      <c r="AFS154" s="787"/>
      <c r="AFT154" s="787"/>
      <c r="AFU154" s="787"/>
      <c r="AFV154" s="787"/>
      <c r="AFW154" s="788"/>
      <c r="AFX154" s="786"/>
      <c r="AFY154" s="787"/>
      <c r="AFZ154" s="787"/>
      <c r="AGA154" s="787"/>
      <c r="AGB154" s="787"/>
      <c r="AGC154" s="787"/>
      <c r="AGD154" s="787"/>
      <c r="AGE154" s="787"/>
      <c r="AGF154" s="787"/>
      <c r="AGG154" s="787"/>
      <c r="AGH154" s="787"/>
      <c r="AGI154" s="787"/>
      <c r="AGJ154" s="787"/>
      <c r="AGK154" s="787"/>
      <c r="AGL154" s="788"/>
      <c r="AGM154" s="786"/>
      <c r="AGN154" s="787"/>
      <c r="AGO154" s="787"/>
      <c r="AGP154" s="787"/>
      <c r="AGQ154" s="787"/>
      <c r="AGR154" s="787"/>
      <c r="AGS154" s="787"/>
      <c r="AGT154" s="787"/>
      <c r="AGU154" s="787"/>
      <c r="AGV154" s="787"/>
      <c r="AGW154" s="787"/>
      <c r="AGX154" s="787"/>
      <c r="AGY154" s="787"/>
      <c r="AGZ154" s="787"/>
      <c r="AHA154" s="788"/>
      <c r="AHB154" s="786"/>
      <c r="AHC154" s="787"/>
      <c r="AHD154" s="787"/>
      <c r="AHE154" s="787"/>
      <c r="AHF154" s="787"/>
      <c r="AHG154" s="787"/>
      <c r="AHH154" s="787"/>
      <c r="AHI154" s="787"/>
      <c r="AHJ154" s="787"/>
      <c r="AHK154" s="787"/>
      <c r="AHL154" s="787"/>
      <c r="AHM154" s="787"/>
      <c r="AHN154" s="787"/>
      <c r="AHO154" s="787"/>
      <c r="AHP154" s="788"/>
      <c r="AHQ154" s="786"/>
      <c r="AHR154" s="787"/>
      <c r="AHS154" s="787"/>
      <c r="AHT154" s="787"/>
      <c r="AHU154" s="787"/>
      <c r="AHV154" s="787"/>
      <c r="AHW154" s="787"/>
      <c r="AHX154" s="787"/>
      <c r="AHY154" s="787"/>
      <c r="AHZ154" s="787"/>
      <c r="AIA154" s="787"/>
      <c r="AIB154" s="787"/>
      <c r="AIC154" s="787"/>
      <c r="AID154" s="787"/>
      <c r="AIE154" s="788"/>
      <c r="AIF154" s="786"/>
      <c r="AIG154" s="787"/>
      <c r="AIH154" s="787"/>
      <c r="AII154" s="787"/>
      <c r="AIJ154" s="787"/>
      <c r="AIK154" s="787"/>
      <c r="AIL154" s="787"/>
      <c r="AIM154" s="787"/>
      <c r="AIN154" s="787"/>
      <c r="AIO154" s="787"/>
      <c r="AIP154" s="787"/>
      <c r="AIQ154" s="787"/>
      <c r="AIR154" s="787"/>
      <c r="AIS154" s="787"/>
      <c r="AIT154" s="788"/>
      <c r="AIU154" s="786"/>
      <c r="AIV154" s="787"/>
      <c r="AIW154" s="787"/>
      <c r="AIX154" s="787"/>
      <c r="AIY154" s="787"/>
      <c r="AIZ154" s="787"/>
      <c r="AJA154" s="787"/>
      <c r="AJB154" s="787"/>
      <c r="AJC154" s="787"/>
      <c r="AJD154" s="787"/>
      <c r="AJE154" s="787"/>
      <c r="AJF154" s="787"/>
      <c r="AJG154" s="787"/>
      <c r="AJH154" s="787"/>
      <c r="AJI154" s="788"/>
      <c r="AJJ154" s="786"/>
      <c r="AJK154" s="787"/>
      <c r="AJL154" s="787"/>
      <c r="AJM154" s="787"/>
      <c r="AJN154" s="787"/>
      <c r="AJO154" s="787"/>
      <c r="AJP154" s="787"/>
      <c r="AJQ154" s="787"/>
      <c r="AJR154" s="787"/>
      <c r="AJS154" s="787"/>
      <c r="AJT154" s="787"/>
      <c r="AJU154" s="787"/>
      <c r="AJV154" s="787"/>
      <c r="AJW154" s="787"/>
      <c r="AJX154" s="788"/>
      <c r="AJY154" s="786"/>
      <c r="AJZ154" s="787"/>
      <c r="AKA154" s="787"/>
      <c r="AKB154" s="787"/>
      <c r="AKC154" s="787"/>
      <c r="AKD154" s="787"/>
      <c r="AKE154" s="787"/>
      <c r="AKF154" s="787"/>
      <c r="AKG154" s="787"/>
      <c r="AKH154" s="787"/>
      <c r="AKI154" s="787"/>
      <c r="AKJ154" s="787"/>
      <c r="AKK154" s="787"/>
      <c r="AKL154" s="787"/>
      <c r="AKM154" s="788"/>
      <c r="AKN154" s="786"/>
      <c r="AKO154" s="787"/>
      <c r="AKP154" s="787"/>
      <c r="AKQ154" s="787"/>
      <c r="AKR154" s="787"/>
      <c r="AKS154" s="787"/>
      <c r="AKT154" s="787"/>
      <c r="AKU154" s="787"/>
      <c r="AKV154" s="787"/>
      <c r="AKW154" s="787"/>
      <c r="AKX154" s="787"/>
      <c r="AKY154" s="787"/>
      <c r="AKZ154" s="787"/>
      <c r="ALA154" s="787"/>
      <c r="ALB154" s="788"/>
      <c r="ALC154" s="786"/>
      <c r="ALD154" s="787"/>
      <c r="ALE154" s="787"/>
      <c r="ALF154" s="787"/>
      <c r="ALG154" s="787"/>
      <c r="ALH154" s="787"/>
      <c r="ALI154" s="787"/>
      <c r="ALJ154" s="787"/>
      <c r="ALK154" s="787"/>
      <c r="ALL154" s="787"/>
      <c r="ALM154" s="787"/>
      <c r="ALN154" s="787"/>
      <c r="ALO154" s="787"/>
      <c r="ALP154" s="787"/>
      <c r="ALQ154" s="788"/>
      <c r="ALR154" s="786"/>
      <c r="ALS154" s="787"/>
      <c r="ALT154" s="787"/>
      <c r="ALU154" s="787"/>
      <c r="ALV154" s="787"/>
      <c r="ALW154" s="787"/>
      <c r="ALX154" s="787"/>
      <c r="ALY154" s="787"/>
      <c r="ALZ154" s="787"/>
      <c r="AMA154" s="787"/>
      <c r="AMB154" s="787"/>
      <c r="AMC154" s="787"/>
      <c r="AMD154" s="787"/>
      <c r="AME154" s="787"/>
      <c r="AMF154" s="788"/>
      <c r="AMG154" s="786"/>
      <c r="AMH154" s="787"/>
      <c r="AMI154" s="787"/>
      <c r="AMJ154" s="787"/>
      <c r="AMK154" s="787"/>
      <c r="AML154" s="787"/>
      <c r="AMM154" s="787"/>
      <c r="AMN154" s="787"/>
      <c r="AMO154" s="787"/>
      <c r="AMP154" s="787"/>
      <c r="AMQ154" s="787"/>
      <c r="AMR154" s="787"/>
      <c r="AMS154" s="787"/>
      <c r="AMT154" s="787"/>
      <c r="AMU154" s="788"/>
      <c r="AMV154" s="786"/>
      <c r="AMW154" s="787"/>
      <c r="AMX154" s="787"/>
      <c r="AMY154" s="787"/>
      <c r="AMZ154" s="787"/>
      <c r="ANA154" s="787"/>
      <c r="ANB154" s="787"/>
      <c r="ANC154" s="787"/>
      <c r="AND154" s="787"/>
      <c r="ANE154" s="787"/>
      <c r="ANF154" s="787"/>
      <c r="ANG154" s="787"/>
      <c r="ANH154" s="787"/>
      <c r="ANI154" s="787"/>
      <c r="ANJ154" s="788"/>
      <c r="ANK154" s="786"/>
      <c r="ANL154" s="787"/>
      <c r="ANM154" s="787"/>
      <c r="ANN154" s="787"/>
      <c r="ANO154" s="787"/>
      <c r="ANP154" s="787"/>
      <c r="ANQ154" s="787"/>
      <c r="ANR154" s="787"/>
      <c r="ANS154" s="787"/>
      <c r="ANT154" s="787"/>
      <c r="ANU154" s="787"/>
      <c r="ANV154" s="787"/>
      <c r="ANW154" s="787"/>
      <c r="ANX154" s="787"/>
      <c r="ANY154" s="788"/>
      <c r="ANZ154" s="786"/>
      <c r="AOA154" s="787"/>
      <c r="AOB154" s="787"/>
      <c r="AOC154" s="787"/>
      <c r="AOD154" s="787"/>
      <c r="AOE154" s="787"/>
      <c r="AOF154" s="787"/>
      <c r="AOG154" s="787"/>
      <c r="AOH154" s="787"/>
      <c r="AOI154" s="787"/>
      <c r="AOJ154" s="787"/>
      <c r="AOK154" s="787"/>
      <c r="AOL154" s="787"/>
      <c r="AOM154" s="787"/>
      <c r="AON154" s="788"/>
      <c r="AOO154" s="786"/>
      <c r="AOP154" s="787"/>
      <c r="AOQ154" s="787"/>
      <c r="AOR154" s="787"/>
      <c r="AOS154" s="787"/>
      <c r="AOT154" s="787"/>
      <c r="AOU154" s="787"/>
      <c r="AOV154" s="787"/>
      <c r="AOW154" s="787"/>
      <c r="AOX154" s="787"/>
      <c r="AOY154" s="787"/>
      <c r="AOZ154" s="787"/>
      <c r="APA154" s="787"/>
      <c r="APB154" s="787"/>
      <c r="APC154" s="788"/>
      <c r="APD154" s="786"/>
      <c r="APE154" s="787"/>
      <c r="APF154" s="787"/>
      <c r="APG154" s="787"/>
      <c r="APH154" s="787"/>
      <c r="API154" s="787"/>
      <c r="APJ154" s="787"/>
      <c r="APK154" s="787"/>
      <c r="APL154" s="787"/>
      <c r="APM154" s="787"/>
      <c r="APN154" s="787"/>
      <c r="APO154" s="787"/>
      <c r="APP154" s="787"/>
      <c r="APQ154" s="787"/>
      <c r="APR154" s="788"/>
      <c r="APS154" s="786"/>
      <c r="APT154" s="787"/>
      <c r="APU154" s="787"/>
      <c r="APV154" s="787"/>
      <c r="APW154" s="787"/>
      <c r="APX154" s="787"/>
      <c r="APY154" s="787"/>
      <c r="APZ154" s="787"/>
      <c r="AQA154" s="787"/>
      <c r="AQB154" s="787"/>
      <c r="AQC154" s="787"/>
      <c r="AQD154" s="787"/>
      <c r="AQE154" s="787"/>
      <c r="AQF154" s="787"/>
      <c r="AQG154" s="788"/>
      <c r="AQH154" s="786"/>
      <c r="AQI154" s="787"/>
      <c r="AQJ154" s="787"/>
      <c r="AQK154" s="787"/>
      <c r="AQL154" s="787"/>
      <c r="AQM154" s="787"/>
      <c r="AQN154" s="787"/>
      <c r="AQO154" s="787"/>
      <c r="AQP154" s="787"/>
      <c r="AQQ154" s="787"/>
      <c r="AQR154" s="787"/>
      <c r="AQS154" s="787"/>
      <c r="AQT154" s="787"/>
      <c r="AQU154" s="787"/>
      <c r="AQV154" s="788"/>
      <c r="AQW154" s="786"/>
      <c r="AQX154" s="787"/>
      <c r="AQY154" s="787"/>
      <c r="AQZ154" s="787"/>
      <c r="ARA154" s="787"/>
      <c r="ARB154" s="787"/>
      <c r="ARC154" s="787"/>
      <c r="ARD154" s="787"/>
      <c r="ARE154" s="787"/>
      <c r="ARF154" s="787"/>
      <c r="ARG154" s="787"/>
      <c r="ARH154" s="787"/>
      <c r="ARI154" s="787"/>
      <c r="ARJ154" s="787"/>
      <c r="ARK154" s="788"/>
      <c r="ARL154" s="786"/>
      <c r="ARM154" s="787"/>
      <c r="ARN154" s="787"/>
      <c r="ARO154" s="787"/>
      <c r="ARP154" s="787"/>
      <c r="ARQ154" s="787"/>
      <c r="ARR154" s="787"/>
      <c r="ARS154" s="787"/>
      <c r="ART154" s="787"/>
      <c r="ARU154" s="787"/>
      <c r="ARV154" s="787"/>
      <c r="ARW154" s="787"/>
      <c r="ARX154" s="787"/>
      <c r="ARY154" s="787"/>
      <c r="ARZ154" s="788"/>
      <c r="ASA154" s="786"/>
      <c r="ASB154" s="787"/>
      <c r="ASC154" s="787"/>
      <c r="ASD154" s="787"/>
      <c r="ASE154" s="787"/>
      <c r="ASF154" s="787"/>
      <c r="ASG154" s="787"/>
      <c r="ASH154" s="787"/>
      <c r="ASI154" s="787"/>
      <c r="ASJ154" s="787"/>
      <c r="ASK154" s="787"/>
      <c r="ASL154" s="787"/>
      <c r="ASM154" s="787"/>
      <c r="ASN154" s="787"/>
      <c r="ASO154" s="788"/>
      <c r="ASP154" s="786"/>
      <c r="ASQ154" s="787"/>
      <c r="ASR154" s="787"/>
      <c r="ASS154" s="787"/>
      <c r="AST154" s="787"/>
      <c r="ASU154" s="787"/>
      <c r="ASV154" s="787"/>
      <c r="ASW154" s="787"/>
      <c r="ASX154" s="787"/>
      <c r="ASY154" s="787"/>
      <c r="ASZ154" s="787"/>
      <c r="ATA154" s="787"/>
      <c r="ATB154" s="787"/>
      <c r="ATC154" s="787"/>
      <c r="ATD154" s="788"/>
      <c r="ATE154" s="786"/>
      <c r="ATF154" s="787"/>
      <c r="ATG154" s="787"/>
      <c r="ATH154" s="787"/>
      <c r="ATI154" s="787"/>
      <c r="ATJ154" s="787"/>
      <c r="ATK154" s="787"/>
      <c r="ATL154" s="787"/>
      <c r="ATM154" s="787"/>
      <c r="ATN154" s="787"/>
      <c r="ATO154" s="787"/>
      <c r="ATP154" s="787"/>
      <c r="ATQ154" s="787"/>
      <c r="ATR154" s="787"/>
      <c r="ATS154" s="788"/>
      <c r="ATT154" s="786"/>
      <c r="ATU154" s="787"/>
      <c r="ATV154" s="787"/>
      <c r="ATW154" s="787"/>
      <c r="ATX154" s="787"/>
      <c r="ATY154" s="787"/>
      <c r="ATZ154" s="787"/>
      <c r="AUA154" s="787"/>
      <c r="AUB154" s="787"/>
      <c r="AUC154" s="787"/>
      <c r="AUD154" s="787"/>
      <c r="AUE154" s="787"/>
      <c r="AUF154" s="787"/>
      <c r="AUG154" s="787"/>
      <c r="AUH154" s="788"/>
      <c r="AUI154" s="786"/>
      <c r="AUJ154" s="787"/>
      <c r="AUK154" s="787"/>
      <c r="AUL154" s="787"/>
      <c r="AUM154" s="787"/>
      <c r="AUN154" s="787"/>
      <c r="AUO154" s="787"/>
      <c r="AUP154" s="787"/>
      <c r="AUQ154" s="787"/>
      <c r="AUR154" s="787"/>
      <c r="AUS154" s="787"/>
      <c r="AUT154" s="787"/>
      <c r="AUU154" s="787"/>
      <c r="AUV154" s="787"/>
      <c r="AUW154" s="788"/>
      <c r="AUX154" s="786"/>
      <c r="AUY154" s="787"/>
      <c r="AUZ154" s="787"/>
      <c r="AVA154" s="787"/>
      <c r="AVB154" s="787"/>
      <c r="AVC154" s="787"/>
      <c r="AVD154" s="787"/>
      <c r="AVE154" s="787"/>
      <c r="AVF154" s="787"/>
      <c r="AVG154" s="787"/>
      <c r="AVH154" s="787"/>
      <c r="AVI154" s="787"/>
      <c r="AVJ154" s="787"/>
      <c r="AVK154" s="787"/>
      <c r="AVL154" s="788"/>
      <c r="AVM154" s="786"/>
      <c r="AVN154" s="787"/>
      <c r="AVO154" s="787"/>
      <c r="AVP154" s="787"/>
      <c r="AVQ154" s="787"/>
      <c r="AVR154" s="787"/>
      <c r="AVS154" s="787"/>
      <c r="AVT154" s="787"/>
      <c r="AVU154" s="787"/>
      <c r="AVV154" s="787"/>
      <c r="AVW154" s="787"/>
      <c r="AVX154" s="787"/>
      <c r="AVY154" s="787"/>
      <c r="AVZ154" s="787"/>
      <c r="AWA154" s="788"/>
      <c r="AWB154" s="786"/>
      <c r="AWC154" s="787"/>
      <c r="AWD154" s="787"/>
      <c r="AWE154" s="787"/>
      <c r="AWF154" s="787"/>
      <c r="AWG154" s="787"/>
      <c r="AWH154" s="787"/>
      <c r="AWI154" s="787"/>
      <c r="AWJ154" s="787"/>
      <c r="AWK154" s="787"/>
      <c r="AWL154" s="787"/>
      <c r="AWM154" s="787"/>
      <c r="AWN154" s="787"/>
      <c r="AWO154" s="787"/>
      <c r="AWP154" s="788"/>
      <c r="AWQ154" s="786"/>
      <c r="AWR154" s="787"/>
      <c r="AWS154" s="787"/>
      <c r="AWT154" s="787"/>
      <c r="AWU154" s="787"/>
      <c r="AWV154" s="787"/>
      <c r="AWW154" s="787"/>
      <c r="AWX154" s="787"/>
      <c r="AWY154" s="787"/>
      <c r="AWZ154" s="787"/>
      <c r="AXA154" s="787"/>
      <c r="AXB154" s="787"/>
      <c r="AXC154" s="787"/>
      <c r="AXD154" s="787"/>
      <c r="AXE154" s="788"/>
      <c r="AXF154" s="786"/>
      <c r="AXG154" s="787"/>
      <c r="AXH154" s="787"/>
      <c r="AXI154" s="787"/>
      <c r="AXJ154" s="787"/>
      <c r="AXK154" s="787"/>
      <c r="AXL154" s="787"/>
      <c r="AXM154" s="787"/>
      <c r="AXN154" s="787"/>
      <c r="AXO154" s="787"/>
      <c r="AXP154" s="787"/>
      <c r="AXQ154" s="787"/>
      <c r="AXR154" s="787"/>
      <c r="AXS154" s="787"/>
      <c r="AXT154" s="788"/>
      <c r="AXU154" s="786"/>
      <c r="AXV154" s="787"/>
      <c r="AXW154" s="787"/>
      <c r="AXX154" s="787"/>
      <c r="AXY154" s="787"/>
      <c r="AXZ154" s="787"/>
      <c r="AYA154" s="787"/>
      <c r="AYB154" s="787"/>
      <c r="AYC154" s="787"/>
      <c r="AYD154" s="787"/>
      <c r="AYE154" s="787"/>
      <c r="AYF154" s="787"/>
      <c r="AYG154" s="787"/>
      <c r="AYH154" s="787"/>
      <c r="AYI154" s="788"/>
      <c r="AYJ154" s="786"/>
      <c r="AYK154" s="787"/>
      <c r="AYL154" s="787"/>
      <c r="AYM154" s="787"/>
      <c r="AYN154" s="787"/>
      <c r="AYO154" s="787"/>
      <c r="AYP154" s="787"/>
      <c r="AYQ154" s="787"/>
      <c r="AYR154" s="787"/>
      <c r="AYS154" s="787"/>
      <c r="AYT154" s="787"/>
      <c r="AYU154" s="787"/>
      <c r="AYV154" s="787"/>
      <c r="AYW154" s="787"/>
      <c r="AYX154" s="788"/>
      <c r="AYY154" s="786"/>
      <c r="AYZ154" s="787"/>
      <c r="AZA154" s="787"/>
      <c r="AZB154" s="787"/>
      <c r="AZC154" s="787"/>
      <c r="AZD154" s="787"/>
      <c r="AZE154" s="787"/>
      <c r="AZF154" s="787"/>
      <c r="AZG154" s="787"/>
      <c r="AZH154" s="787"/>
      <c r="AZI154" s="787"/>
      <c r="AZJ154" s="787"/>
      <c r="AZK154" s="787"/>
      <c r="AZL154" s="787"/>
      <c r="AZM154" s="788"/>
      <c r="AZN154" s="786"/>
      <c r="AZO154" s="787"/>
      <c r="AZP154" s="787"/>
      <c r="AZQ154" s="787"/>
      <c r="AZR154" s="787"/>
      <c r="AZS154" s="787"/>
      <c r="AZT154" s="787"/>
      <c r="AZU154" s="787"/>
      <c r="AZV154" s="787"/>
      <c r="AZW154" s="787"/>
      <c r="AZX154" s="787"/>
      <c r="AZY154" s="787"/>
      <c r="AZZ154" s="787"/>
      <c r="BAA154" s="787"/>
      <c r="BAB154" s="788"/>
      <c r="BAC154" s="786"/>
      <c r="BAD154" s="787"/>
      <c r="BAE154" s="787"/>
      <c r="BAF154" s="787"/>
      <c r="BAG154" s="787"/>
      <c r="BAH154" s="787"/>
      <c r="BAI154" s="787"/>
      <c r="BAJ154" s="787"/>
      <c r="BAK154" s="787"/>
      <c r="BAL154" s="787"/>
      <c r="BAM154" s="787"/>
      <c r="BAN154" s="787"/>
      <c r="BAO154" s="787"/>
      <c r="BAP154" s="787"/>
      <c r="BAQ154" s="788"/>
      <c r="BAR154" s="786"/>
      <c r="BAS154" s="787"/>
      <c r="BAT154" s="787"/>
      <c r="BAU154" s="787"/>
      <c r="BAV154" s="787"/>
      <c r="BAW154" s="787"/>
      <c r="BAX154" s="787"/>
      <c r="BAY154" s="787"/>
      <c r="BAZ154" s="787"/>
      <c r="BBA154" s="787"/>
      <c r="BBB154" s="787"/>
      <c r="BBC154" s="787"/>
      <c r="BBD154" s="787"/>
      <c r="BBE154" s="787"/>
      <c r="BBF154" s="788"/>
      <c r="BBG154" s="786"/>
      <c r="BBH154" s="787"/>
      <c r="BBI154" s="787"/>
      <c r="BBJ154" s="787"/>
      <c r="BBK154" s="787"/>
      <c r="BBL154" s="787"/>
      <c r="BBM154" s="787"/>
      <c r="BBN154" s="787"/>
      <c r="BBO154" s="787"/>
      <c r="BBP154" s="787"/>
      <c r="BBQ154" s="787"/>
      <c r="BBR154" s="787"/>
      <c r="BBS154" s="787"/>
      <c r="BBT154" s="787"/>
      <c r="BBU154" s="788"/>
      <c r="BBV154" s="786"/>
      <c r="BBW154" s="787"/>
      <c r="BBX154" s="787"/>
      <c r="BBY154" s="787"/>
      <c r="BBZ154" s="787"/>
      <c r="BCA154" s="787"/>
      <c r="BCB154" s="787"/>
      <c r="BCC154" s="787"/>
      <c r="BCD154" s="787"/>
      <c r="BCE154" s="787"/>
      <c r="BCF154" s="787"/>
      <c r="BCG154" s="787"/>
      <c r="BCH154" s="787"/>
      <c r="BCI154" s="787"/>
      <c r="BCJ154" s="788"/>
      <c r="BCK154" s="786"/>
      <c r="BCL154" s="787"/>
      <c r="BCM154" s="787"/>
      <c r="BCN154" s="787"/>
      <c r="BCO154" s="787"/>
      <c r="BCP154" s="787"/>
      <c r="BCQ154" s="787"/>
      <c r="BCR154" s="787"/>
      <c r="BCS154" s="787"/>
      <c r="BCT154" s="787"/>
      <c r="BCU154" s="787"/>
      <c r="BCV154" s="787"/>
      <c r="BCW154" s="787"/>
      <c r="BCX154" s="787"/>
      <c r="BCY154" s="788"/>
      <c r="BCZ154" s="786"/>
      <c r="BDA154" s="787"/>
      <c r="BDB154" s="787"/>
      <c r="BDC154" s="787"/>
      <c r="BDD154" s="787"/>
      <c r="BDE154" s="787"/>
      <c r="BDF154" s="787"/>
      <c r="BDG154" s="787"/>
      <c r="BDH154" s="787"/>
      <c r="BDI154" s="787"/>
      <c r="BDJ154" s="787"/>
      <c r="BDK154" s="787"/>
      <c r="BDL154" s="787"/>
      <c r="BDM154" s="787"/>
      <c r="BDN154" s="788"/>
      <c r="BDO154" s="786"/>
      <c r="BDP154" s="787"/>
      <c r="BDQ154" s="787"/>
      <c r="BDR154" s="787"/>
      <c r="BDS154" s="787"/>
      <c r="BDT154" s="787"/>
      <c r="BDU154" s="787"/>
      <c r="BDV154" s="787"/>
      <c r="BDW154" s="787"/>
      <c r="BDX154" s="787"/>
      <c r="BDY154" s="787"/>
      <c r="BDZ154" s="787"/>
      <c r="BEA154" s="787"/>
      <c r="BEB154" s="787"/>
      <c r="BEC154" s="788"/>
      <c r="BED154" s="786"/>
      <c r="BEE154" s="787"/>
      <c r="BEF154" s="787"/>
      <c r="BEG154" s="787"/>
      <c r="BEH154" s="787"/>
      <c r="BEI154" s="787"/>
      <c r="BEJ154" s="787"/>
      <c r="BEK154" s="787"/>
      <c r="BEL154" s="787"/>
      <c r="BEM154" s="787"/>
      <c r="BEN154" s="787"/>
      <c r="BEO154" s="787"/>
      <c r="BEP154" s="787"/>
      <c r="BEQ154" s="787"/>
      <c r="BER154" s="788"/>
      <c r="BES154" s="786"/>
      <c r="BET154" s="787"/>
      <c r="BEU154" s="787"/>
      <c r="BEV154" s="787"/>
      <c r="BEW154" s="787"/>
      <c r="BEX154" s="787"/>
      <c r="BEY154" s="787"/>
      <c r="BEZ154" s="787"/>
      <c r="BFA154" s="787"/>
      <c r="BFB154" s="787"/>
      <c r="BFC154" s="787"/>
      <c r="BFD154" s="787"/>
      <c r="BFE154" s="787"/>
      <c r="BFF154" s="787"/>
      <c r="BFG154" s="788"/>
      <c r="BFH154" s="786"/>
      <c r="BFI154" s="787"/>
      <c r="BFJ154" s="787"/>
      <c r="BFK154" s="787"/>
      <c r="BFL154" s="787"/>
      <c r="BFM154" s="787"/>
      <c r="BFN154" s="787"/>
      <c r="BFO154" s="787"/>
      <c r="BFP154" s="787"/>
      <c r="BFQ154" s="787"/>
      <c r="BFR154" s="787"/>
      <c r="BFS154" s="787"/>
      <c r="BFT154" s="787"/>
      <c r="BFU154" s="787"/>
      <c r="BFV154" s="788"/>
      <c r="BFW154" s="786"/>
      <c r="BFX154" s="787"/>
      <c r="BFY154" s="787"/>
      <c r="BFZ154" s="787"/>
      <c r="BGA154" s="787"/>
      <c r="BGB154" s="787"/>
      <c r="BGC154" s="787"/>
      <c r="BGD154" s="787"/>
      <c r="BGE154" s="787"/>
      <c r="BGF154" s="787"/>
      <c r="BGG154" s="787"/>
      <c r="BGH154" s="787"/>
      <c r="BGI154" s="787"/>
      <c r="BGJ154" s="787"/>
      <c r="BGK154" s="788"/>
      <c r="BGL154" s="786"/>
      <c r="BGM154" s="787"/>
      <c r="BGN154" s="787"/>
      <c r="BGO154" s="787"/>
      <c r="BGP154" s="787"/>
      <c r="BGQ154" s="787"/>
      <c r="BGR154" s="787"/>
      <c r="BGS154" s="787"/>
      <c r="BGT154" s="787"/>
      <c r="BGU154" s="787"/>
      <c r="BGV154" s="787"/>
      <c r="BGW154" s="787"/>
      <c r="BGX154" s="787"/>
      <c r="BGY154" s="787"/>
      <c r="BGZ154" s="788"/>
      <c r="BHA154" s="786"/>
      <c r="BHB154" s="787"/>
      <c r="BHC154" s="787"/>
      <c r="BHD154" s="787"/>
      <c r="BHE154" s="787"/>
      <c r="BHF154" s="787"/>
      <c r="BHG154" s="787"/>
      <c r="BHH154" s="787"/>
      <c r="BHI154" s="787"/>
      <c r="BHJ154" s="787"/>
      <c r="BHK154" s="787"/>
      <c r="BHL154" s="787"/>
      <c r="BHM154" s="787"/>
      <c r="BHN154" s="787"/>
      <c r="BHO154" s="788"/>
      <c r="BHP154" s="786"/>
      <c r="BHQ154" s="787"/>
      <c r="BHR154" s="787"/>
      <c r="BHS154" s="787"/>
      <c r="BHT154" s="787"/>
      <c r="BHU154" s="787"/>
      <c r="BHV154" s="787"/>
      <c r="BHW154" s="787"/>
      <c r="BHX154" s="787"/>
      <c r="BHY154" s="787"/>
      <c r="BHZ154" s="787"/>
      <c r="BIA154" s="787"/>
      <c r="BIB154" s="787"/>
      <c r="BIC154" s="787"/>
      <c r="BID154" s="788"/>
      <c r="BIE154" s="786"/>
      <c r="BIF154" s="787"/>
      <c r="BIG154" s="787"/>
      <c r="BIH154" s="787"/>
      <c r="BII154" s="787"/>
      <c r="BIJ154" s="787"/>
      <c r="BIK154" s="787"/>
      <c r="BIL154" s="787"/>
      <c r="BIM154" s="787"/>
      <c r="BIN154" s="787"/>
      <c r="BIO154" s="787"/>
      <c r="BIP154" s="787"/>
      <c r="BIQ154" s="787"/>
      <c r="BIR154" s="787"/>
      <c r="BIS154" s="788"/>
      <c r="BIT154" s="786"/>
      <c r="BIU154" s="787"/>
      <c r="BIV154" s="787"/>
      <c r="BIW154" s="787"/>
      <c r="BIX154" s="787"/>
      <c r="BIY154" s="787"/>
      <c r="BIZ154" s="787"/>
      <c r="BJA154" s="787"/>
      <c r="BJB154" s="787"/>
      <c r="BJC154" s="787"/>
      <c r="BJD154" s="787"/>
      <c r="BJE154" s="787"/>
      <c r="BJF154" s="787"/>
      <c r="BJG154" s="787"/>
      <c r="BJH154" s="788"/>
      <c r="BJI154" s="786"/>
      <c r="BJJ154" s="787"/>
      <c r="BJK154" s="787"/>
      <c r="BJL154" s="787"/>
      <c r="BJM154" s="787"/>
      <c r="BJN154" s="787"/>
      <c r="BJO154" s="787"/>
      <c r="BJP154" s="787"/>
      <c r="BJQ154" s="787"/>
      <c r="BJR154" s="787"/>
      <c r="BJS154" s="787"/>
      <c r="BJT154" s="787"/>
      <c r="BJU154" s="787"/>
      <c r="BJV154" s="787"/>
      <c r="BJW154" s="788"/>
      <c r="BJX154" s="786"/>
      <c r="BJY154" s="787"/>
      <c r="BJZ154" s="787"/>
      <c r="BKA154" s="787"/>
      <c r="BKB154" s="787"/>
      <c r="BKC154" s="787"/>
      <c r="BKD154" s="787"/>
      <c r="BKE154" s="787"/>
      <c r="BKF154" s="787"/>
      <c r="BKG154" s="787"/>
      <c r="BKH154" s="787"/>
      <c r="BKI154" s="787"/>
      <c r="BKJ154" s="787"/>
      <c r="BKK154" s="787"/>
      <c r="BKL154" s="788"/>
      <c r="BKM154" s="786"/>
      <c r="BKN154" s="787"/>
      <c r="BKO154" s="787"/>
      <c r="BKP154" s="787"/>
      <c r="BKQ154" s="787"/>
      <c r="BKR154" s="787"/>
      <c r="BKS154" s="787"/>
      <c r="BKT154" s="787"/>
      <c r="BKU154" s="787"/>
      <c r="BKV154" s="787"/>
      <c r="BKW154" s="787"/>
      <c r="BKX154" s="787"/>
      <c r="BKY154" s="787"/>
      <c r="BKZ154" s="787"/>
      <c r="BLA154" s="788"/>
      <c r="BLB154" s="786"/>
      <c r="BLC154" s="787"/>
      <c r="BLD154" s="787"/>
      <c r="BLE154" s="787"/>
      <c r="BLF154" s="787"/>
      <c r="BLG154" s="787"/>
      <c r="BLH154" s="787"/>
      <c r="BLI154" s="787"/>
      <c r="BLJ154" s="787"/>
      <c r="BLK154" s="787"/>
      <c r="BLL154" s="787"/>
      <c r="BLM154" s="787"/>
      <c r="BLN154" s="787"/>
      <c r="BLO154" s="787"/>
      <c r="BLP154" s="788"/>
      <c r="BLQ154" s="786"/>
      <c r="BLR154" s="787"/>
      <c r="BLS154" s="787"/>
      <c r="BLT154" s="787"/>
      <c r="BLU154" s="787"/>
      <c r="BLV154" s="787"/>
      <c r="BLW154" s="787"/>
      <c r="BLX154" s="787"/>
      <c r="BLY154" s="787"/>
      <c r="BLZ154" s="787"/>
      <c r="BMA154" s="787"/>
      <c r="BMB154" s="787"/>
      <c r="BMC154" s="787"/>
      <c r="BMD154" s="787"/>
      <c r="BME154" s="788"/>
      <c r="BMF154" s="786"/>
      <c r="BMG154" s="787"/>
      <c r="BMH154" s="787"/>
      <c r="BMI154" s="787"/>
      <c r="BMJ154" s="787"/>
      <c r="BMK154" s="787"/>
      <c r="BML154" s="787"/>
      <c r="BMM154" s="787"/>
      <c r="BMN154" s="787"/>
      <c r="BMO154" s="787"/>
      <c r="BMP154" s="787"/>
      <c r="BMQ154" s="787"/>
      <c r="BMR154" s="787"/>
      <c r="BMS154" s="787"/>
      <c r="BMT154" s="788"/>
      <c r="BMU154" s="786"/>
      <c r="BMV154" s="787"/>
      <c r="BMW154" s="787"/>
      <c r="BMX154" s="787"/>
      <c r="BMY154" s="787"/>
      <c r="BMZ154" s="787"/>
      <c r="BNA154" s="787"/>
      <c r="BNB154" s="787"/>
      <c r="BNC154" s="787"/>
      <c r="BND154" s="787"/>
      <c r="BNE154" s="787"/>
      <c r="BNF154" s="787"/>
      <c r="BNG154" s="787"/>
      <c r="BNH154" s="787"/>
      <c r="BNI154" s="788"/>
      <c r="BNJ154" s="786"/>
      <c r="BNK154" s="787"/>
      <c r="BNL154" s="787"/>
      <c r="BNM154" s="787"/>
      <c r="BNN154" s="787"/>
      <c r="BNO154" s="787"/>
      <c r="BNP154" s="787"/>
      <c r="BNQ154" s="787"/>
      <c r="BNR154" s="787"/>
      <c r="BNS154" s="787"/>
      <c r="BNT154" s="787"/>
      <c r="BNU154" s="787"/>
      <c r="BNV154" s="787"/>
      <c r="BNW154" s="787"/>
      <c r="BNX154" s="788"/>
      <c r="BNY154" s="786"/>
      <c r="BNZ154" s="787"/>
      <c r="BOA154" s="787"/>
      <c r="BOB154" s="787"/>
      <c r="BOC154" s="787"/>
      <c r="BOD154" s="787"/>
      <c r="BOE154" s="787"/>
      <c r="BOF154" s="787"/>
      <c r="BOG154" s="787"/>
      <c r="BOH154" s="787"/>
      <c r="BOI154" s="787"/>
      <c r="BOJ154" s="787"/>
      <c r="BOK154" s="787"/>
      <c r="BOL154" s="787"/>
      <c r="BOM154" s="788"/>
      <c r="BON154" s="786"/>
      <c r="BOO154" s="787"/>
      <c r="BOP154" s="787"/>
      <c r="BOQ154" s="787"/>
      <c r="BOR154" s="787"/>
      <c r="BOS154" s="787"/>
      <c r="BOT154" s="787"/>
      <c r="BOU154" s="787"/>
      <c r="BOV154" s="787"/>
      <c r="BOW154" s="787"/>
      <c r="BOX154" s="787"/>
      <c r="BOY154" s="787"/>
      <c r="BOZ154" s="787"/>
      <c r="BPA154" s="787"/>
      <c r="BPB154" s="788"/>
      <c r="BPC154" s="786"/>
      <c r="BPD154" s="787"/>
      <c r="BPE154" s="787"/>
      <c r="BPF154" s="787"/>
      <c r="BPG154" s="787"/>
      <c r="BPH154" s="787"/>
      <c r="BPI154" s="787"/>
      <c r="BPJ154" s="787"/>
      <c r="BPK154" s="787"/>
      <c r="BPL154" s="787"/>
      <c r="BPM154" s="787"/>
      <c r="BPN154" s="787"/>
      <c r="BPO154" s="787"/>
      <c r="BPP154" s="787"/>
      <c r="BPQ154" s="788"/>
      <c r="BPR154" s="786"/>
      <c r="BPS154" s="787"/>
      <c r="BPT154" s="787"/>
      <c r="BPU154" s="787"/>
      <c r="BPV154" s="787"/>
      <c r="BPW154" s="787"/>
      <c r="BPX154" s="787"/>
      <c r="BPY154" s="787"/>
      <c r="BPZ154" s="787"/>
      <c r="BQA154" s="787"/>
      <c r="BQB154" s="787"/>
      <c r="BQC154" s="787"/>
      <c r="BQD154" s="787"/>
      <c r="BQE154" s="787"/>
      <c r="BQF154" s="788"/>
      <c r="BQG154" s="786"/>
      <c r="BQH154" s="787"/>
      <c r="BQI154" s="787"/>
      <c r="BQJ154" s="787"/>
      <c r="BQK154" s="787"/>
      <c r="BQL154" s="787"/>
      <c r="BQM154" s="787"/>
      <c r="BQN154" s="787"/>
      <c r="BQO154" s="787"/>
      <c r="BQP154" s="787"/>
      <c r="BQQ154" s="787"/>
      <c r="BQR154" s="787"/>
      <c r="BQS154" s="787"/>
      <c r="BQT154" s="787"/>
      <c r="BQU154" s="788"/>
      <c r="BQV154" s="786"/>
      <c r="BQW154" s="787"/>
      <c r="BQX154" s="787"/>
      <c r="BQY154" s="787"/>
      <c r="BQZ154" s="787"/>
      <c r="BRA154" s="787"/>
      <c r="BRB154" s="787"/>
      <c r="BRC154" s="787"/>
      <c r="BRD154" s="787"/>
      <c r="BRE154" s="787"/>
      <c r="BRF154" s="787"/>
      <c r="BRG154" s="787"/>
      <c r="BRH154" s="787"/>
      <c r="BRI154" s="787"/>
      <c r="BRJ154" s="788"/>
      <c r="BRK154" s="786"/>
      <c r="BRL154" s="787"/>
      <c r="BRM154" s="787"/>
      <c r="BRN154" s="787"/>
      <c r="BRO154" s="787"/>
      <c r="BRP154" s="787"/>
      <c r="BRQ154" s="787"/>
      <c r="BRR154" s="787"/>
      <c r="BRS154" s="787"/>
      <c r="BRT154" s="787"/>
      <c r="BRU154" s="787"/>
      <c r="BRV154" s="787"/>
      <c r="BRW154" s="787"/>
      <c r="BRX154" s="787"/>
      <c r="BRY154" s="788"/>
      <c r="BRZ154" s="786"/>
      <c r="BSA154" s="787"/>
      <c r="BSB154" s="787"/>
      <c r="BSC154" s="787"/>
      <c r="BSD154" s="787"/>
      <c r="BSE154" s="787"/>
      <c r="BSF154" s="787"/>
      <c r="BSG154" s="787"/>
      <c r="BSH154" s="787"/>
      <c r="BSI154" s="787"/>
      <c r="BSJ154" s="787"/>
      <c r="BSK154" s="787"/>
      <c r="BSL154" s="787"/>
      <c r="BSM154" s="787"/>
      <c r="BSN154" s="788"/>
      <c r="BSO154" s="786"/>
      <c r="BSP154" s="787"/>
      <c r="BSQ154" s="787"/>
      <c r="BSR154" s="787"/>
      <c r="BSS154" s="787"/>
      <c r="BST154" s="787"/>
      <c r="BSU154" s="787"/>
      <c r="BSV154" s="787"/>
      <c r="BSW154" s="787"/>
      <c r="BSX154" s="787"/>
      <c r="BSY154" s="787"/>
      <c r="BSZ154" s="787"/>
      <c r="BTA154" s="787"/>
      <c r="BTB154" s="787"/>
      <c r="BTC154" s="788"/>
      <c r="BTD154" s="786"/>
      <c r="BTE154" s="787"/>
      <c r="BTF154" s="787"/>
      <c r="BTG154" s="787"/>
      <c r="BTH154" s="787"/>
      <c r="BTI154" s="787"/>
      <c r="BTJ154" s="787"/>
      <c r="BTK154" s="787"/>
      <c r="BTL154" s="787"/>
      <c r="BTM154" s="787"/>
      <c r="BTN154" s="787"/>
      <c r="BTO154" s="787"/>
      <c r="BTP154" s="787"/>
      <c r="BTQ154" s="787"/>
      <c r="BTR154" s="788"/>
      <c r="BTS154" s="786"/>
      <c r="BTT154" s="787"/>
      <c r="BTU154" s="787"/>
      <c r="BTV154" s="787"/>
      <c r="BTW154" s="787"/>
      <c r="BTX154" s="787"/>
      <c r="BTY154" s="787"/>
      <c r="BTZ154" s="787"/>
      <c r="BUA154" s="787"/>
      <c r="BUB154" s="787"/>
      <c r="BUC154" s="787"/>
      <c r="BUD154" s="787"/>
      <c r="BUE154" s="787"/>
      <c r="BUF154" s="787"/>
      <c r="BUG154" s="788"/>
      <c r="BUH154" s="786"/>
      <c r="BUI154" s="787"/>
      <c r="BUJ154" s="787"/>
      <c r="BUK154" s="787"/>
      <c r="BUL154" s="787"/>
      <c r="BUM154" s="787"/>
      <c r="BUN154" s="787"/>
      <c r="BUO154" s="787"/>
      <c r="BUP154" s="787"/>
      <c r="BUQ154" s="787"/>
      <c r="BUR154" s="787"/>
      <c r="BUS154" s="787"/>
      <c r="BUT154" s="787"/>
      <c r="BUU154" s="787"/>
      <c r="BUV154" s="788"/>
      <c r="BUW154" s="786"/>
      <c r="BUX154" s="787"/>
      <c r="BUY154" s="787"/>
      <c r="BUZ154" s="787"/>
      <c r="BVA154" s="787"/>
      <c r="BVB154" s="787"/>
      <c r="BVC154" s="787"/>
      <c r="BVD154" s="787"/>
      <c r="BVE154" s="787"/>
      <c r="BVF154" s="787"/>
      <c r="BVG154" s="787"/>
      <c r="BVH154" s="787"/>
      <c r="BVI154" s="787"/>
      <c r="BVJ154" s="787"/>
      <c r="BVK154" s="788"/>
      <c r="BVL154" s="786"/>
      <c r="BVM154" s="787"/>
      <c r="BVN154" s="787"/>
      <c r="BVO154" s="787"/>
      <c r="BVP154" s="787"/>
      <c r="BVQ154" s="787"/>
      <c r="BVR154" s="787"/>
      <c r="BVS154" s="787"/>
      <c r="BVT154" s="787"/>
      <c r="BVU154" s="787"/>
      <c r="BVV154" s="787"/>
      <c r="BVW154" s="787"/>
      <c r="BVX154" s="787"/>
      <c r="BVY154" s="787"/>
      <c r="BVZ154" s="788"/>
      <c r="BWA154" s="786"/>
      <c r="BWB154" s="787"/>
      <c r="BWC154" s="787"/>
      <c r="BWD154" s="787"/>
      <c r="BWE154" s="787"/>
      <c r="BWF154" s="787"/>
      <c r="BWG154" s="787"/>
      <c r="BWH154" s="787"/>
      <c r="BWI154" s="787"/>
      <c r="BWJ154" s="787"/>
      <c r="BWK154" s="787"/>
      <c r="BWL154" s="787"/>
      <c r="BWM154" s="787"/>
      <c r="BWN154" s="787"/>
      <c r="BWO154" s="788"/>
      <c r="BWP154" s="786"/>
      <c r="BWQ154" s="787"/>
      <c r="BWR154" s="787"/>
      <c r="BWS154" s="787"/>
      <c r="BWT154" s="787"/>
      <c r="BWU154" s="787"/>
      <c r="BWV154" s="787"/>
      <c r="BWW154" s="787"/>
      <c r="BWX154" s="787"/>
      <c r="BWY154" s="787"/>
      <c r="BWZ154" s="787"/>
      <c r="BXA154" s="787"/>
      <c r="BXB154" s="787"/>
      <c r="BXC154" s="787"/>
      <c r="BXD154" s="788"/>
      <c r="BXE154" s="786"/>
      <c r="BXF154" s="787"/>
      <c r="BXG154" s="787"/>
      <c r="BXH154" s="787"/>
      <c r="BXI154" s="787"/>
      <c r="BXJ154" s="787"/>
      <c r="BXK154" s="787"/>
      <c r="BXL154" s="787"/>
      <c r="BXM154" s="787"/>
      <c r="BXN154" s="787"/>
      <c r="BXO154" s="787"/>
      <c r="BXP154" s="787"/>
      <c r="BXQ154" s="787"/>
      <c r="BXR154" s="787"/>
      <c r="BXS154" s="788"/>
      <c r="BXT154" s="786"/>
      <c r="BXU154" s="787"/>
      <c r="BXV154" s="787"/>
      <c r="BXW154" s="787"/>
      <c r="BXX154" s="787"/>
      <c r="BXY154" s="787"/>
      <c r="BXZ154" s="787"/>
      <c r="BYA154" s="787"/>
      <c r="BYB154" s="787"/>
      <c r="BYC154" s="787"/>
      <c r="BYD154" s="787"/>
      <c r="BYE154" s="787"/>
      <c r="BYF154" s="787"/>
      <c r="BYG154" s="787"/>
      <c r="BYH154" s="788"/>
      <c r="BYI154" s="786"/>
      <c r="BYJ154" s="787"/>
      <c r="BYK154" s="787"/>
      <c r="BYL154" s="787"/>
      <c r="BYM154" s="787"/>
      <c r="BYN154" s="787"/>
      <c r="BYO154" s="787"/>
      <c r="BYP154" s="787"/>
      <c r="BYQ154" s="787"/>
      <c r="BYR154" s="787"/>
      <c r="BYS154" s="787"/>
      <c r="BYT154" s="787"/>
      <c r="BYU154" s="787"/>
      <c r="BYV154" s="787"/>
      <c r="BYW154" s="788"/>
      <c r="BYX154" s="786"/>
      <c r="BYY154" s="787"/>
      <c r="BYZ154" s="787"/>
      <c r="BZA154" s="787"/>
      <c r="BZB154" s="787"/>
      <c r="BZC154" s="787"/>
      <c r="BZD154" s="787"/>
      <c r="BZE154" s="787"/>
      <c r="BZF154" s="787"/>
      <c r="BZG154" s="787"/>
      <c r="BZH154" s="787"/>
      <c r="BZI154" s="787"/>
      <c r="BZJ154" s="787"/>
      <c r="BZK154" s="787"/>
      <c r="BZL154" s="788"/>
      <c r="BZM154" s="786"/>
      <c r="BZN154" s="787"/>
      <c r="BZO154" s="787"/>
      <c r="BZP154" s="787"/>
      <c r="BZQ154" s="787"/>
      <c r="BZR154" s="787"/>
      <c r="BZS154" s="787"/>
      <c r="BZT154" s="787"/>
      <c r="BZU154" s="787"/>
      <c r="BZV154" s="787"/>
      <c r="BZW154" s="787"/>
      <c r="BZX154" s="787"/>
      <c r="BZY154" s="787"/>
      <c r="BZZ154" s="787"/>
      <c r="CAA154" s="788"/>
      <c r="CAB154" s="786"/>
      <c r="CAC154" s="787"/>
      <c r="CAD154" s="787"/>
      <c r="CAE154" s="787"/>
      <c r="CAF154" s="787"/>
      <c r="CAG154" s="787"/>
      <c r="CAH154" s="787"/>
      <c r="CAI154" s="787"/>
      <c r="CAJ154" s="787"/>
      <c r="CAK154" s="787"/>
      <c r="CAL154" s="787"/>
      <c r="CAM154" s="787"/>
      <c r="CAN154" s="787"/>
      <c r="CAO154" s="787"/>
      <c r="CAP154" s="788"/>
      <c r="CAQ154" s="786"/>
      <c r="CAR154" s="787"/>
      <c r="CAS154" s="787"/>
      <c r="CAT154" s="787"/>
      <c r="CAU154" s="787"/>
      <c r="CAV154" s="787"/>
      <c r="CAW154" s="787"/>
      <c r="CAX154" s="787"/>
      <c r="CAY154" s="787"/>
      <c r="CAZ154" s="787"/>
      <c r="CBA154" s="787"/>
      <c r="CBB154" s="787"/>
      <c r="CBC154" s="787"/>
      <c r="CBD154" s="787"/>
      <c r="CBE154" s="788"/>
      <c r="CBF154" s="786"/>
      <c r="CBG154" s="787"/>
      <c r="CBH154" s="787"/>
      <c r="CBI154" s="787"/>
      <c r="CBJ154" s="787"/>
      <c r="CBK154" s="787"/>
      <c r="CBL154" s="787"/>
      <c r="CBM154" s="787"/>
      <c r="CBN154" s="787"/>
      <c r="CBO154" s="787"/>
      <c r="CBP154" s="787"/>
      <c r="CBQ154" s="787"/>
      <c r="CBR154" s="787"/>
      <c r="CBS154" s="787"/>
      <c r="CBT154" s="788"/>
      <c r="CBU154" s="786"/>
      <c r="CBV154" s="787"/>
      <c r="CBW154" s="787"/>
      <c r="CBX154" s="787"/>
      <c r="CBY154" s="787"/>
      <c r="CBZ154" s="787"/>
      <c r="CCA154" s="787"/>
      <c r="CCB154" s="787"/>
      <c r="CCC154" s="787"/>
      <c r="CCD154" s="787"/>
      <c r="CCE154" s="787"/>
      <c r="CCF154" s="787"/>
      <c r="CCG154" s="787"/>
      <c r="CCH154" s="787"/>
      <c r="CCI154" s="788"/>
      <c r="CCJ154" s="786"/>
      <c r="CCK154" s="787"/>
      <c r="CCL154" s="787"/>
      <c r="CCM154" s="787"/>
      <c r="CCN154" s="787"/>
      <c r="CCO154" s="787"/>
      <c r="CCP154" s="787"/>
      <c r="CCQ154" s="787"/>
      <c r="CCR154" s="787"/>
      <c r="CCS154" s="787"/>
      <c r="CCT154" s="787"/>
      <c r="CCU154" s="787"/>
      <c r="CCV154" s="787"/>
      <c r="CCW154" s="787"/>
      <c r="CCX154" s="788"/>
      <c r="CCY154" s="786"/>
      <c r="CCZ154" s="787"/>
      <c r="CDA154" s="787"/>
      <c r="CDB154" s="787"/>
      <c r="CDC154" s="787"/>
      <c r="CDD154" s="787"/>
      <c r="CDE154" s="787"/>
      <c r="CDF154" s="787"/>
      <c r="CDG154" s="787"/>
      <c r="CDH154" s="787"/>
      <c r="CDI154" s="787"/>
      <c r="CDJ154" s="787"/>
      <c r="CDK154" s="787"/>
      <c r="CDL154" s="787"/>
      <c r="CDM154" s="788"/>
      <c r="CDN154" s="786"/>
      <c r="CDO154" s="787"/>
      <c r="CDP154" s="787"/>
      <c r="CDQ154" s="787"/>
      <c r="CDR154" s="787"/>
      <c r="CDS154" s="787"/>
      <c r="CDT154" s="787"/>
      <c r="CDU154" s="787"/>
      <c r="CDV154" s="787"/>
      <c r="CDW154" s="787"/>
      <c r="CDX154" s="787"/>
      <c r="CDY154" s="787"/>
      <c r="CDZ154" s="787"/>
      <c r="CEA154" s="787"/>
      <c r="CEB154" s="788"/>
      <c r="CEC154" s="786"/>
      <c r="CED154" s="787"/>
      <c r="CEE154" s="787"/>
      <c r="CEF154" s="787"/>
      <c r="CEG154" s="787"/>
      <c r="CEH154" s="787"/>
      <c r="CEI154" s="787"/>
      <c r="CEJ154" s="787"/>
      <c r="CEK154" s="787"/>
      <c r="CEL154" s="787"/>
      <c r="CEM154" s="787"/>
      <c r="CEN154" s="787"/>
      <c r="CEO154" s="787"/>
      <c r="CEP154" s="787"/>
      <c r="CEQ154" s="788"/>
      <c r="CER154" s="786"/>
      <c r="CES154" s="787"/>
      <c r="CET154" s="787"/>
      <c r="CEU154" s="787"/>
      <c r="CEV154" s="787"/>
      <c r="CEW154" s="787"/>
      <c r="CEX154" s="787"/>
      <c r="CEY154" s="787"/>
      <c r="CEZ154" s="787"/>
      <c r="CFA154" s="787"/>
      <c r="CFB154" s="787"/>
      <c r="CFC154" s="787"/>
      <c r="CFD154" s="787"/>
      <c r="CFE154" s="787"/>
      <c r="CFF154" s="788"/>
      <c r="CFG154" s="786"/>
      <c r="CFH154" s="787"/>
      <c r="CFI154" s="787"/>
      <c r="CFJ154" s="787"/>
      <c r="CFK154" s="787"/>
      <c r="CFL154" s="787"/>
      <c r="CFM154" s="787"/>
      <c r="CFN154" s="787"/>
      <c r="CFO154" s="787"/>
      <c r="CFP154" s="787"/>
      <c r="CFQ154" s="787"/>
      <c r="CFR154" s="787"/>
      <c r="CFS154" s="787"/>
      <c r="CFT154" s="787"/>
      <c r="CFU154" s="788"/>
      <c r="CFV154" s="786"/>
      <c r="CFW154" s="787"/>
      <c r="CFX154" s="787"/>
      <c r="CFY154" s="787"/>
      <c r="CFZ154" s="787"/>
      <c r="CGA154" s="787"/>
      <c r="CGB154" s="787"/>
      <c r="CGC154" s="787"/>
      <c r="CGD154" s="787"/>
      <c r="CGE154" s="787"/>
      <c r="CGF154" s="787"/>
      <c r="CGG154" s="787"/>
      <c r="CGH154" s="787"/>
      <c r="CGI154" s="787"/>
      <c r="CGJ154" s="788"/>
      <c r="CGK154" s="786"/>
      <c r="CGL154" s="787"/>
      <c r="CGM154" s="787"/>
      <c r="CGN154" s="787"/>
      <c r="CGO154" s="787"/>
      <c r="CGP154" s="787"/>
      <c r="CGQ154" s="787"/>
      <c r="CGR154" s="787"/>
      <c r="CGS154" s="787"/>
      <c r="CGT154" s="787"/>
      <c r="CGU154" s="787"/>
      <c r="CGV154" s="787"/>
      <c r="CGW154" s="787"/>
      <c r="CGX154" s="787"/>
      <c r="CGY154" s="788"/>
      <c r="CGZ154" s="786"/>
      <c r="CHA154" s="787"/>
      <c r="CHB154" s="787"/>
      <c r="CHC154" s="787"/>
      <c r="CHD154" s="787"/>
      <c r="CHE154" s="787"/>
      <c r="CHF154" s="787"/>
      <c r="CHG154" s="787"/>
      <c r="CHH154" s="787"/>
      <c r="CHI154" s="787"/>
      <c r="CHJ154" s="787"/>
      <c r="CHK154" s="787"/>
      <c r="CHL154" s="787"/>
      <c r="CHM154" s="787"/>
      <c r="CHN154" s="788"/>
      <c r="CHO154" s="786"/>
      <c r="CHP154" s="787"/>
      <c r="CHQ154" s="787"/>
      <c r="CHR154" s="787"/>
      <c r="CHS154" s="787"/>
      <c r="CHT154" s="787"/>
      <c r="CHU154" s="787"/>
      <c r="CHV154" s="787"/>
      <c r="CHW154" s="787"/>
      <c r="CHX154" s="787"/>
      <c r="CHY154" s="787"/>
      <c r="CHZ154" s="787"/>
      <c r="CIA154" s="787"/>
      <c r="CIB154" s="787"/>
      <c r="CIC154" s="788"/>
      <c r="CID154" s="786"/>
      <c r="CIE154" s="787"/>
      <c r="CIF154" s="787"/>
      <c r="CIG154" s="787"/>
      <c r="CIH154" s="787"/>
      <c r="CII154" s="787"/>
      <c r="CIJ154" s="787"/>
      <c r="CIK154" s="787"/>
      <c r="CIL154" s="787"/>
      <c r="CIM154" s="787"/>
      <c r="CIN154" s="787"/>
      <c r="CIO154" s="787"/>
      <c r="CIP154" s="787"/>
      <c r="CIQ154" s="787"/>
      <c r="CIR154" s="788"/>
      <c r="CIS154" s="786"/>
      <c r="CIT154" s="787"/>
      <c r="CIU154" s="787"/>
      <c r="CIV154" s="787"/>
      <c r="CIW154" s="787"/>
      <c r="CIX154" s="787"/>
      <c r="CIY154" s="787"/>
      <c r="CIZ154" s="787"/>
      <c r="CJA154" s="787"/>
      <c r="CJB154" s="787"/>
      <c r="CJC154" s="787"/>
      <c r="CJD154" s="787"/>
      <c r="CJE154" s="787"/>
      <c r="CJF154" s="787"/>
      <c r="CJG154" s="788"/>
      <c r="CJH154" s="786"/>
      <c r="CJI154" s="787"/>
      <c r="CJJ154" s="787"/>
      <c r="CJK154" s="787"/>
      <c r="CJL154" s="787"/>
      <c r="CJM154" s="787"/>
      <c r="CJN154" s="787"/>
      <c r="CJO154" s="787"/>
      <c r="CJP154" s="787"/>
      <c r="CJQ154" s="787"/>
      <c r="CJR154" s="787"/>
      <c r="CJS154" s="787"/>
      <c r="CJT154" s="787"/>
      <c r="CJU154" s="787"/>
      <c r="CJV154" s="788"/>
      <c r="CJW154" s="786"/>
      <c r="CJX154" s="787"/>
      <c r="CJY154" s="787"/>
      <c r="CJZ154" s="787"/>
      <c r="CKA154" s="787"/>
      <c r="CKB154" s="787"/>
      <c r="CKC154" s="787"/>
      <c r="CKD154" s="787"/>
      <c r="CKE154" s="787"/>
      <c r="CKF154" s="787"/>
      <c r="CKG154" s="787"/>
      <c r="CKH154" s="787"/>
      <c r="CKI154" s="787"/>
      <c r="CKJ154" s="787"/>
      <c r="CKK154" s="788"/>
      <c r="CKL154" s="786"/>
      <c r="CKM154" s="787"/>
      <c r="CKN154" s="787"/>
      <c r="CKO154" s="787"/>
      <c r="CKP154" s="787"/>
      <c r="CKQ154" s="787"/>
      <c r="CKR154" s="787"/>
      <c r="CKS154" s="787"/>
      <c r="CKT154" s="787"/>
      <c r="CKU154" s="787"/>
      <c r="CKV154" s="787"/>
      <c r="CKW154" s="787"/>
      <c r="CKX154" s="787"/>
      <c r="CKY154" s="787"/>
      <c r="CKZ154" s="788"/>
      <c r="CLA154" s="786"/>
      <c r="CLB154" s="787"/>
      <c r="CLC154" s="787"/>
      <c r="CLD154" s="787"/>
      <c r="CLE154" s="787"/>
      <c r="CLF154" s="787"/>
      <c r="CLG154" s="787"/>
      <c r="CLH154" s="787"/>
      <c r="CLI154" s="787"/>
      <c r="CLJ154" s="787"/>
      <c r="CLK154" s="787"/>
      <c r="CLL154" s="787"/>
      <c r="CLM154" s="787"/>
      <c r="CLN154" s="787"/>
      <c r="CLO154" s="788"/>
      <c r="CLP154" s="786"/>
      <c r="CLQ154" s="787"/>
      <c r="CLR154" s="787"/>
      <c r="CLS154" s="787"/>
      <c r="CLT154" s="787"/>
      <c r="CLU154" s="787"/>
      <c r="CLV154" s="787"/>
      <c r="CLW154" s="787"/>
      <c r="CLX154" s="787"/>
      <c r="CLY154" s="787"/>
      <c r="CLZ154" s="787"/>
      <c r="CMA154" s="787"/>
      <c r="CMB154" s="787"/>
      <c r="CMC154" s="787"/>
      <c r="CMD154" s="788"/>
      <c r="CME154" s="786"/>
      <c r="CMF154" s="787"/>
      <c r="CMG154" s="787"/>
      <c r="CMH154" s="787"/>
      <c r="CMI154" s="787"/>
      <c r="CMJ154" s="787"/>
      <c r="CMK154" s="787"/>
      <c r="CML154" s="787"/>
      <c r="CMM154" s="787"/>
      <c r="CMN154" s="787"/>
      <c r="CMO154" s="787"/>
      <c r="CMP154" s="787"/>
      <c r="CMQ154" s="787"/>
      <c r="CMR154" s="787"/>
      <c r="CMS154" s="788"/>
      <c r="CMT154" s="786"/>
      <c r="CMU154" s="787"/>
      <c r="CMV154" s="787"/>
      <c r="CMW154" s="787"/>
      <c r="CMX154" s="787"/>
      <c r="CMY154" s="787"/>
      <c r="CMZ154" s="787"/>
      <c r="CNA154" s="787"/>
      <c r="CNB154" s="787"/>
      <c r="CNC154" s="787"/>
      <c r="CND154" s="787"/>
      <c r="CNE154" s="787"/>
      <c r="CNF154" s="787"/>
      <c r="CNG154" s="787"/>
      <c r="CNH154" s="788"/>
      <c r="CNI154" s="786"/>
      <c r="CNJ154" s="787"/>
      <c r="CNK154" s="787"/>
      <c r="CNL154" s="787"/>
      <c r="CNM154" s="787"/>
      <c r="CNN154" s="787"/>
      <c r="CNO154" s="787"/>
      <c r="CNP154" s="787"/>
      <c r="CNQ154" s="787"/>
      <c r="CNR154" s="787"/>
      <c r="CNS154" s="787"/>
      <c r="CNT154" s="787"/>
      <c r="CNU154" s="787"/>
      <c r="CNV154" s="787"/>
      <c r="CNW154" s="788"/>
      <c r="CNX154" s="786"/>
      <c r="CNY154" s="787"/>
      <c r="CNZ154" s="787"/>
      <c r="COA154" s="787"/>
      <c r="COB154" s="787"/>
      <c r="COC154" s="787"/>
      <c r="COD154" s="787"/>
      <c r="COE154" s="787"/>
      <c r="COF154" s="787"/>
      <c r="COG154" s="787"/>
      <c r="COH154" s="787"/>
      <c r="COI154" s="787"/>
      <c r="COJ154" s="787"/>
      <c r="COK154" s="787"/>
      <c r="COL154" s="788"/>
      <c r="COM154" s="786"/>
      <c r="CON154" s="787"/>
      <c r="COO154" s="787"/>
      <c r="COP154" s="787"/>
      <c r="COQ154" s="787"/>
      <c r="COR154" s="787"/>
      <c r="COS154" s="787"/>
      <c r="COT154" s="787"/>
      <c r="COU154" s="787"/>
      <c r="COV154" s="787"/>
      <c r="COW154" s="787"/>
      <c r="COX154" s="787"/>
      <c r="COY154" s="787"/>
      <c r="COZ154" s="787"/>
      <c r="CPA154" s="788"/>
      <c r="CPB154" s="786"/>
      <c r="CPC154" s="787"/>
      <c r="CPD154" s="787"/>
      <c r="CPE154" s="787"/>
      <c r="CPF154" s="787"/>
      <c r="CPG154" s="787"/>
      <c r="CPH154" s="787"/>
      <c r="CPI154" s="787"/>
      <c r="CPJ154" s="787"/>
      <c r="CPK154" s="787"/>
      <c r="CPL154" s="787"/>
      <c r="CPM154" s="787"/>
      <c r="CPN154" s="787"/>
      <c r="CPO154" s="787"/>
      <c r="CPP154" s="788"/>
      <c r="CPQ154" s="786"/>
      <c r="CPR154" s="787"/>
      <c r="CPS154" s="787"/>
      <c r="CPT154" s="787"/>
      <c r="CPU154" s="787"/>
      <c r="CPV154" s="787"/>
      <c r="CPW154" s="787"/>
      <c r="CPX154" s="787"/>
      <c r="CPY154" s="787"/>
      <c r="CPZ154" s="787"/>
      <c r="CQA154" s="787"/>
      <c r="CQB154" s="787"/>
      <c r="CQC154" s="787"/>
      <c r="CQD154" s="787"/>
      <c r="CQE154" s="788"/>
      <c r="CQF154" s="786"/>
      <c r="CQG154" s="787"/>
      <c r="CQH154" s="787"/>
      <c r="CQI154" s="787"/>
      <c r="CQJ154" s="787"/>
      <c r="CQK154" s="787"/>
      <c r="CQL154" s="787"/>
      <c r="CQM154" s="787"/>
      <c r="CQN154" s="787"/>
      <c r="CQO154" s="787"/>
      <c r="CQP154" s="787"/>
      <c r="CQQ154" s="787"/>
      <c r="CQR154" s="787"/>
      <c r="CQS154" s="787"/>
      <c r="CQT154" s="788"/>
      <c r="CQU154" s="786"/>
      <c r="CQV154" s="787"/>
      <c r="CQW154" s="787"/>
      <c r="CQX154" s="787"/>
      <c r="CQY154" s="787"/>
      <c r="CQZ154" s="787"/>
      <c r="CRA154" s="787"/>
      <c r="CRB154" s="787"/>
      <c r="CRC154" s="787"/>
      <c r="CRD154" s="787"/>
      <c r="CRE154" s="787"/>
      <c r="CRF154" s="787"/>
      <c r="CRG154" s="787"/>
      <c r="CRH154" s="787"/>
      <c r="CRI154" s="788"/>
      <c r="CRJ154" s="786"/>
      <c r="CRK154" s="787"/>
      <c r="CRL154" s="787"/>
      <c r="CRM154" s="787"/>
      <c r="CRN154" s="787"/>
      <c r="CRO154" s="787"/>
      <c r="CRP154" s="787"/>
      <c r="CRQ154" s="787"/>
      <c r="CRR154" s="787"/>
      <c r="CRS154" s="787"/>
      <c r="CRT154" s="787"/>
      <c r="CRU154" s="787"/>
      <c r="CRV154" s="787"/>
      <c r="CRW154" s="787"/>
      <c r="CRX154" s="788"/>
      <c r="CRY154" s="786"/>
      <c r="CRZ154" s="787"/>
      <c r="CSA154" s="787"/>
      <c r="CSB154" s="787"/>
      <c r="CSC154" s="787"/>
      <c r="CSD154" s="787"/>
      <c r="CSE154" s="787"/>
      <c r="CSF154" s="787"/>
      <c r="CSG154" s="787"/>
      <c r="CSH154" s="787"/>
      <c r="CSI154" s="787"/>
      <c r="CSJ154" s="787"/>
      <c r="CSK154" s="787"/>
      <c r="CSL154" s="787"/>
      <c r="CSM154" s="788"/>
      <c r="CSN154" s="786"/>
      <c r="CSO154" s="787"/>
      <c r="CSP154" s="787"/>
      <c r="CSQ154" s="787"/>
      <c r="CSR154" s="787"/>
      <c r="CSS154" s="787"/>
      <c r="CST154" s="787"/>
      <c r="CSU154" s="787"/>
      <c r="CSV154" s="787"/>
      <c r="CSW154" s="787"/>
      <c r="CSX154" s="787"/>
      <c r="CSY154" s="787"/>
      <c r="CSZ154" s="787"/>
      <c r="CTA154" s="787"/>
      <c r="CTB154" s="788"/>
      <c r="CTC154" s="786"/>
      <c r="CTD154" s="787"/>
      <c r="CTE154" s="787"/>
      <c r="CTF154" s="787"/>
      <c r="CTG154" s="787"/>
      <c r="CTH154" s="787"/>
      <c r="CTI154" s="787"/>
      <c r="CTJ154" s="787"/>
      <c r="CTK154" s="787"/>
      <c r="CTL154" s="787"/>
      <c r="CTM154" s="787"/>
      <c r="CTN154" s="787"/>
      <c r="CTO154" s="787"/>
      <c r="CTP154" s="787"/>
      <c r="CTQ154" s="788"/>
      <c r="CTR154" s="786"/>
      <c r="CTS154" s="787"/>
      <c r="CTT154" s="787"/>
      <c r="CTU154" s="787"/>
      <c r="CTV154" s="787"/>
      <c r="CTW154" s="787"/>
      <c r="CTX154" s="787"/>
      <c r="CTY154" s="787"/>
      <c r="CTZ154" s="787"/>
      <c r="CUA154" s="787"/>
      <c r="CUB154" s="787"/>
      <c r="CUC154" s="787"/>
      <c r="CUD154" s="787"/>
      <c r="CUE154" s="787"/>
      <c r="CUF154" s="788"/>
      <c r="CUG154" s="786"/>
      <c r="CUH154" s="787"/>
      <c r="CUI154" s="787"/>
      <c r="CUJ154" s="787"/>
      <c r="CUK154" s="787"/>
      <c r="CUL154" s="787"/>
      <c r="CUM154" s="787"/>
      <c r="CUN154" s="787"/>
      <c r="CUO154" s="787"/>
      <c r="CUP154" s="787"/>
      <c r="CUQ154" s="787"/>
      <c r="CUR154" s="787"/>
      <c r="CUS154" s="787"/>
      <c r="CUT154" s="787"/>
      <c r="CUU154" s="788"/>
      <c r="CUV154" s="786"/>
      <c r="CUW154" s="787"/>
      <c r="CUX154" s="787"/>
      <c r="CUY154" s="787"/>
      <c r="CUZ154" s="787"/>
      <c r="CVA154" s="787"/>
      <c r="CVB154" s="787"/>
      <c r="CVC154" s="787"/>
      <c r="CVD154" s="787"/>
      <c r="CVE154" s="787"/>
      <c r="CVF154" s="787"/>
      <c r="CVG154" s="787"/>
      <c r="CVH154" s="787"/>
      <c r="CVI154" s="787"/>
      <c r="CVJ154" s="788"/>
      <c r="CVK154" s="786"/>
      <c r="CVL154" s="787"/>
      <c r="CVM154" s="787"/>
      <c r="CVN154" s="787"/>
      <c r="CVO154" s="787"/>
      <c r="CVP154" s="787"/>
      <c r="CVQ154" s="787"/>
      <c r="CVR154" s="787"/>
      <c r="CVS154" s="787"/>
      <c r="CVT154" s="787"/>
      <c r="CVU154" s="787"/>
      <c r="CVV154" s="787"/>
      <c r="CVW154" s="787"/>
      <c r="CVX154" s="787"/>
      <c r="CVY154" s="788"/>
      <c r="CVZ154" s="786"/>
      <c r="CWA154" s="787"/>
      <c r="CWB154" s="787"/>
      <c r="CWC154" s="787"/>
      <c r="CWD154" s="787"/>
      <c r="CWE154" s="787"/>
      <c r="CWF154" s="787"/>
      <c r="CWG154" s="787"/>
      <c r="CWH154" s="787"/>
      <c r="CWI154" s="787"/>
      <c r="CWJ154" s="787"/>
      <c r="CWK154" s="787"/>
      <c r="CWL154" s="787"/>
      <c r="CWM154" s="787"/>
      <c r="CWN154" s="788"/>
      <c r="CWO154" s="786"/>
      <c r="CWP154" s="787"/>
      <c r="CWQ154" s="787"/>
      <c r="CWR154" s="787"/>
      <c r="CWS154" s="787"/>
      <c r="CWT154" s="787"/>
      <c r="CWU154" s="787"/>
      <c r="CWV154" s="787"/>
      <c r="CWW154" s="787"/>
      <c r="CWX154" s="787"/>
      <c r="CWY154" s="787"/>
      <c r="CWZ154" s="787"/>
      <c r="CXA154" s="787"/>
      <c r="CXB154" s="787"/>
      <c r="CXC154" s="788"/>
      <c r="CXD154" s="786"/>
      <c r="CXE154" s="787"/>
      <c r="CXF154" s="787"/>
      <c r="CXG154" s="787"/>
      <c r="CXH154" s="787"/>
      <c r="CXI154" s="787"/>
      <c r="CXJ154" s="787"/>
      <c r="CXK154" s="787"/>
      <c r="CXL154" s="787"/>
      <c r="CXM154" s="787"/>
      <c r="CXN154" s="787"/>
      <c r="CXO154" s="787"/>
      <c r="CXP154" s="787"/>
      <c r="CXQ154" s="787"/>
      <c r="CXR154" s="788"/>
      <c r="CXS154" s="786"/>
      <c r="CXT154" s="787"/>
      <c r="CXU154" s="787"/>
      <c r="CXV154" s="787"/>
      <c r="CXW154" s="787"/>
      <c r="CXX154" s="787"/>
      <c r="CXY154" s="787"/>
      <c r="CXZ154" s="787"/>
      <c r="CYA154" s="787"/>
      <c r="CYB154" s="787"/>
      <c r="CYC154" s="787"/>
      <c r="CYD154" s="787"/>
      <c r="CYE154" s="787"/>
      <c r="CYF154" s="787"/>
      <c r="CYG154" s="788"/>
      <c r="CYH154" s="786"/>
      <c r="CYI154" s="787"/>
      <c r="CYJ154" s="787"/>
      <c r="CYK154" s="787"/>
      <c r="CYL154" s="787"/>
      <c r="CYM154" s="787"/>
      <c r="CYN154" s="787"/>
      <c r="CYO154" s="787"/>
      <c r="CYP154" s="787"/>
      <c r="CYQ154" s="787"/>
      <c r="CYR154" s="787"/>
      <c r="CYS154" s="787"/>
      <c r="CYT154" s="787"/>
      <c r="CYU154" s="787"/>
      <c r="CYV154" s="788"/>
      <c r="CYW154" s="786"/>
      <c r="CYX154" s="787"/>
      <c r="CYY154" s="787"/>
      <c r="CYZ154" s="787"/>
      <c r="CZA154" s="787"/>
      <c r="CZB154" s="787"/>
      <c r="CZC154" s="787"/>
      <c r="CZD154" s="787"/>
      <c r="CZE154" s="787"/>
      <c r="CZF154" s="787"/>
      <c r="CZG154" s="787"/>
      <c r="CZH154" s="787"/>
      <c r="CZI154" s="787"/>
      <c r="CZJ154" s="787"/>
      <c r="CZK154" s="788"/>
      <c r="CZL154" s="786"/>
      <c r="CZM154" s="787"/>
      <c r="CZN154" s="787"/>
      <c r="CZO154" s="787"/>
      <c r="CZP154" s="787"/>
      <c r="CZQ154" s="787"/>
      <c r="CZR154" s="787"/>
      <c r="CZS154" s="787"/>
      <c r="CZT154" s="787"/>
      <c r="CZU154" s="787"/>
      <c r="CZV154" s="787"/>
      <c r="CZW154" s="787"/>
      <c r="CZX154" s="787"/>
      <c r="CZY154" s="787"/>
      <c r="CZZ154" s="788"/>
      <c r="DAA154" s="786"/>
      <c r="DAB154" s="787"/>
      <c r="DAC154" s="787"/>
      <c r="DAD154" s="787"/>
      <c r="DAE154" s="787"/>
      <c r="DAF154" s="787"/>
      <c r="DAG154" s="787"/>
      <c r="DAH154" s="787"/>
      <c r="DAI154" s="787"/>
      <c r="DAJ154" s="787"/>
      <c r="DAK154" s="787"/>
      <c r="DAL154" s="787"/>
      <c r="DAM154" s="787"/>
      <c r="DAN154" s="787"/>
      <c r="DAO154" s="788"/>
      <c r="DAP154" s="786"/>
      <c r="DAQ154" s="787"/>
      <c r="DAR154" s="787"/>
      <c r="DAS154" s="787"/>
      <c r="DAT154" s="787"/>
      <c r="DAU154" s="787"/>
      <c r="DAV154" s="787"/>
      <c r="DAW154" s="787"/>
      <c r="DAX154" s="787"/>
      <c r="DAY154" s="787"/>
      <c r="DAZ154" s="787"/>
      <c r="DBA154" s="787"/>
      <c r="DBB154" s="787"/>
      <c r="DBC154" s="787"/>
      <c r="DBD154" s="788"/>
      <c r="DBE154" s="786"/>
      <c r="DBF154" s="787"/>
      <c r="DBG154" s="787"/>
      <c r="DBH154" s="787"/>
      <c r="DBI154" s="787"/>
      <c r="DBJ154" s="787"/>
      <c r="DBK154" s="787"/>
      <c r="DBL154" s="787"/>
      <c r="DBM154" s="787"/>
      <c r="DBN154" s="787"/>
      <c r="DBO154" s="787"/>
      <c r="DBP154" s="787"/>
      <c r="DBQ154" s="787"/>
      <c r="DBR154" s="787"/>
      <c r="DBS154" s="788"/>
      <c r="DBT154" s="786"/>
      <c r="DBU154" s="787"/>
      <c r="DBV154" s="787"/>
      <c r="DBW154" s="787"/>
      <c r="DBX154" s="787"/>
      <c r="DBY154" s="787"/>
      <c r="DBZ154" s="787"/>
      <c r="DCA154" s="787"/>
      <c r="DCB154" s="787"/>
      <c r="DCC154" s="787"/>
      <c r="DCD154" s="787"/>
      <c r="DCE154" s="787"/>
      <c r="DCF154" s="787"/>
      <c r="DCG154" s="787"/>
      <c r="DCH154" s="788"/>
      <c r="DCI154" s="786"/>
      <c r="DCJ154" s="787"/>
      <c r="DCK154" s="787"/>
      <c r="DCL154" s="787"/>
      <c r="DCM154" s="787"/>
      <c r="DCN154" s="787"/>
      <c r="DCO154" s="787"/>
      <c r="DCP154" s="787"/>
      <c r="DCQ154" s="787"/>
      <c r="DCR154" s="787"/>
      <c r="DCS154" s="787"/>
      <c r="DCT154" s="787"/>
      <c r="DCU154" s="787"/>
      <c r="DCV154" s="787"/>
      <c r="DCW154" s="788"/>
      <c r="DCX154" s="786"/>
      <c r="DCY154" s="787"/>
      <c r="DCZ154" s="787"/>
      <c r="DDA154" s="787"/>
      <c r="DDB154" s="787"/>
      <c r="DDC154" s="787"/>
      <c r="DDD154" s="787"/>
      <c r="DDE154" s="787"/>
      <c r="DDF154" s="787"/>
      <c r="DDG154" s="787"/>
      <c r="DDH154" s="787"/>
      <c r="DDI154" s="787"/>
      <c r="DDJ154" s="787"/>
      <c r="DDK154" s="787"/>
      <c r="DDL154" s="788"/>
      <c r="DDM154" s="786"/>
      <c r="DDN154" s="787"/>
      <c r="DDO154" s="787"/>
      <c r="DDP154" s="787"/>
      <c r="DDQ154" s="787"/>
      <c r="DDR154" s="787"/>
      <c r="DDS154" s="787"/>
      <c r="DDT154" s="787"/>
      <c r="DDU154" s="787"/>
      <c r="DDV154" s="787"/>
      <c r="DDW154" s="787"/>
      <c r="DDX154" s="787"/>
      <c r="DDY154" s="787"/>
      <c r="DDZ154" s="787"/>
      <c r="DEA154" s="788"/>
      <c r="DEB154" s="786"/>
      <c r="DEC154" s="787"/>
      <c r="DED154" s="787"/>
      <c r="DEE154" s="787"/>
      <c r="DEF154" s="787"/>
      <c r="DEG154" s="787"/>
      <c r="DEH154" s="787"/>
      <c r="DEI154" s="787"/>
      <c r="DEJ154" s="787"/>
      <c r="DEK154" s="787"/>
      <c r="DEL154" s="787"/>
      <c r="DEM154" s="787"/>
      <c r="DEN154" s="787"/>
      <c r="DEO154" s="787"/>
      <c r="DEP154" s="788"/>
      <c r="DEQ154" s="786"/>
      <c r="DER154" s="787"/>
      <c r="DES154" s="787"/>
      <c r="DET154" s="787"/>
      <c r="DEU154" s="787"/>
      <c r="DEV154" s="787"/>
      <c r="DEW154" s="787"/>
      <c r="DEX154" s="787"/>
      <c r="DEY154" s="787"/>
      <c r="DEZ154" s="787"/>
      <c r="DFA154" s="787"/>
      <c r="DFB154" s="787"/>
      <c r="DFC154" s="787"/>
      <c r="DFD154" s="787"/>
      <c r="DFE154" s="788"/>
      <c r="DFF154" s="786"/>
      <c r="DFG154" s="787"/>
      <c r="DFH154" s="787"/>
      <c r="DFI154" s="787"/>
      <c r="DFJ154" s="787"/>
      <c r="DFK154" s="787"/>
      <c r="DFL154" s="787"/>
      <c r="DFM154" s="787"/>
      <c r="DFN154" s="787"/>
      <c r="DFO154" s="787"/>
      <c r="DFP154" s="787"/>
      <c r="DFQ154" s="787"/>
      <c r="DFR154" s="787"/>
      <c r="DFS154" s="787"/>
      <c r="DFT154" s="788"/>
      <c r="DFU154" s="786"/>
      <c r="DFV154" s="787"/>
      <c r="DFW154" s="787"/>
      <c r="DFX154" s="787"/>
      <c r="DFY154" s="787"/>
      <c r="DFZ154" s="787"/>
      <c r="DGA154" s="787"/>
      <c r="DGB154" s="787"/>
      <c r="DGC154" s="787"/>
      <c r="DGD154" s="787"/>
      <c r="DGE154" s="787"/>
      <c r="DGF154" s="787"/>
      <c r="DGG154" s="787"/>
      <c r="DGH154" s="787"/>
      <c r="DGI154" s="788"/>
      <c r="DGJ154" s="786"/>
      <c r="DGK154" s="787"/>
      <c r="DGL154" s="787"/>
      <c r="DGM154" s="787"/>
      <c r="DGN154" s="787"/>
      <c r="DGO154" s="787"/>
      <c r="DGP154" s="787"/>
      <c r="DGQ154" s="787"/>
      <c r="DGR154" s="787"/>
      <c r="DGS154" s="787"/>
      <c r="DGT154" s="787"/>
      <c r="DGU154" s="787"/>
      <c r="DGV154" s="787"/>
      <c r="DGW154" s="787"/>
      <c r="DGX154" s="788"/>
      <c r="DGY154" s="786"/>
      <c r="DGZ154" s="787"/>
      <c r="DHA154" s="787"/>
      <c r="DHB154" s="787"/>
      <c r="DHC154" s="787"/>
      <c r="DHD154" s="787"/>
      <c r="DHE154" s="787"/>
      <c r="DHF154" s="787"/>
      <c r="DHG154" s="787"/>
      <c r="DHH154" s="787"/>
      <c r="DHI154" s="787"/>
      <c r="DHJ154" s="787"/>
      <c r="DHK154" s="787"/>
      <c r="DHL154" s="787"/>
      <c r="DHM154" s="788"/>
      <c r="DHN154" s="786"/>
      <c r="DHO154" s="787"/>
      <c r="DHP154" s="787"/>
      <c r="DHQ154" s="787"/>
      <c r="DHR154" s="787"/>
      <c r="DHS154" s="787"/>
      <c r="DHT154" s="787"/>
      <c r="DHU154" s="787"/>
      <c r="DHV154" s="787"/>
      <c r="DHW154" s="787"/>
      <c r="DHX154" s="787"/>
      <c r="DHY154" s="787"/>
      <c r="DHZ154" s="787"/>
      <c r="DIA154" s="787"/>
      <c r="DIB154" s="788"/>
      <c r="DIC154" s="786"/>
      <c r="DID154" s="787"/>
      <c r="DIE154" s="787"/>
      <c r="DIF154" s="787"/>
      <c r="DIG154" s="787"/>
      <c r="DIH154" s="787"/>
      <c r="DII154" s="787"/>
      <c r="DIJ154" s="787"/>
      <c r="DIK154" s="787"/>
      <c r="DIL154" s="787"/>
      <c r="DIM154" s="787"/>
      <c r="DIN154" s="787"/>
      <c r="DIO154" s="787"/>
      <c r="DIP154" s="787"/>
      <c r="DIQ154" s="788"/>
      <c r="DIR154" s="786"/>
      <c r="DIS154" s="787"/>
      <c r="DIT154" s="787"/>
      <c r="DIU154" s="787"/>
      <c r="DIV154" s="787"/>
      <c r="DIW154" s="787"/>
      <c r="DIX154" s="787"/>
      <c r="DIY154" s="787"/>
      <c r="DIZ154" s="787"/>
      <c r="DJA154" s="787"/>
      <c r="DJB154" s="787"/>
      <c r="DJC154" s="787"/>
      <c r="DJD154" s="787"/>
      <c r="DJE154" s="787"/>
      <c r="DJF154" s="788"/>
      <c r="DJG154" s="786"/>
      <c r="DJH154" s="787"/>
      <c r="DJI154" s="787"/>
      <c r="DJJ154" s="787"/>
      <c r="DJK154" s="787"/>
      <c r="DJL154" s="787"/>
      <c r="DJM154" s="787"/>
      <c r="DJN154" s="787"/>
      <c r="DJO154" s="787"/>
      <c r="DJP154" s="787"/>
      <c r="DJQ154" s="787"/>
      <c r="DJR154" s="787"/>
      <c r="DJS154" s="787"/>
      <c r="DJT154" s="787"/>
      <c r="DJU154" s="788"/>
      <c r="DJV154" s="786"/>
      <c r="DJW154" s="787"/>
      <c r="DJX154" s="787"/>
      <c r="DJY154" s="787"/>
      <c r="DJZ154" s="787"/>
      <c r="DKA154" s="787"/>
      <c r="DKB154" s="787"/>
      <c r="DKC154" s="787"/>
      <c r="DKD154" s="787"/>
      <c r="DKE154" s="787"/>
      <c r="DKF154" s="787"/>
      <c r="DKG154" s="787"/>
      <c r="DKH154" s="787"/>
      <c r="DKI154" s="787"/>
      <c r="DKJ154" s="788"/>
      <c r="DKK154" s="786"/>
      <c r="DKL154" s="787"/>
      <c r="DKM154" s="787"/>
      <c r="DKN154" s="787"/>
      <c r="DKO154" s="787"/>
      <c r="DKP154" s="787"/>
      <c r="DKQ154" s="787"/>
      <c r="DKR154" s="787"/>
      <c r="DKS154" s="787"/>
      <c r="DKT154" s="787"/>
      <c r="DKU154" s="787"/>
      <c r="DKV154" s="787"/>
      <c r="DKW154" s="787"/>
      <c r="DKX154" s="787"/>
      <c r="DKY154" s="788"/>
      <c r="DKZ154" s="786"/>
      <c r="DLA154" s="787"/>
      <c r="DLB154" s="787"/>
      <c r="DLC154" s="787"/>
      <c r="DLD154" s="787"/>
      <c r="DLE154" s="787"/>
      <c r="DLF154" s="787"/>
      <c r="DLG154" s="787"/>
      <c r="DLH154" s="787"/>
      <c r="DLI154" s="787"/>
      <c r="DLJ154" s="787"/>
      <c r="DLK154" s="787"/>
      <c r="DLL154" s="787"/>
      <c r="DLM154" s="787"/>
      <c r="DLN154" s="788"/>
      <c r="DLO154" s="786"/>
      <c r="DLP154" s="787"/>
      <c r="DLQ154" s="787"/>
      <c r="DLR154" s="787"/>
      <c r="DLS154" s="787"/>
      <c r="DLT154" s="787"/>
      <c r="DLU154" s="787"/>
      <c r="DLV154" s="787"/>
      <c r="DLW154" s="787"/>
      <c r="DLX154" s="787"/>
      <c r="DLY154" s="787"/>
      <c r="DLZ154" s="787"/>
      <c r="DMA154" s="787"/>
      <c r="DMB154" s="787"/>
      <c r="DMC154" s="788"/>
      <c r="DMD154" s="786"/>
      <c r="DME154" s="787"/>
      <c r="DMF154" s="787"/>
      <c r="DMG154" s="787"/>
      <c r="DMH154" s="787"/>
      <c r="DMI154" s="787"/>
      <c r="DMJ154" s="787"/>
      <c r="DMK154" s="787"/>
      <c r="DML154" s="787"/>
      <c r="DMM154" s="787"/>
      <c r="DMN154" s="787"/>
      <c r="DMO154" s="787"/>
      <c r="DMP154" s="787"/>
      <c r="DMQ154" s="787"/>
      <c r="DMR154" s="788"/>
      <c r="DMS154" s="786"/>
      <c r="DMT154" s="787"/>
      <c r="DMU154" s="787"/>
      <c r="DMV154" s="787"/>
      <c r="DMW154" s="787"/>
      <c r="DMX154" s="787"/>
      <c r="DMY154" s="787"/>
      <c r="DMZ154" s="787"/>
      <c r="DNA154" s="787"/>
      <c r="DNB154" s="787"/>
      <c r="DNC154" s="787"/>
      <c r="DND154" s="787"/>
      <c r="DNE154" s="787"/>
      <c r="DNF154" s="787"/>
      <c r="DNG154" s="788"/>
      <c r="DNH154" s="786"/>
      <c r="DNI154" s="787"/>
      <c r="DNJ154" s="787"/>
      <c r="DNK154" s="787"/>
      <c r="DNL154" s="787"/>
      <c r="DNM154" s="787"/>
      <c r="DNN154" s="787"/>
      <c r="DNO154" s="787"/>
      <c r="DNP154" s="787"/>
      <c r="DNQ154" s="787"/>
      <c r="DNR154" s="787"/>
      <c r="DNS154" s="787"/>
      <c r="DNT154" s="787"/>
      <c r="DNU154" s="787"/>
      <c r="DNV154" s="788"/>
      <c r="DNW154" s="786"/>
      <c r="DNX154" s="787"/>
      <c r="DNY154" s="787"/>
      <c r="DNZ154" s="787"/>
      <c r="DOA154" s="787"/>
      <c r="DOB154" s="787"/>
      <c r="DOC154" s="787"/>
      <c r="DOD154" s="787"/>
      <c r="DOE154" s="787"/>
      <c r="DOF154" s="787"/>
      <c r="DOG154" s="787"/>
      <c r="DOH154" s="787"/>
      <c r="DOI154" s="787"/>
      <c r="DOJ154" s="787"/>
      <c r="DOK154" s="788"/>
      <c r="DOL154" s="786"/>
      <c r="DOM154" s="787"/>
      <c r="DON154" s="787"/>
      <c r="DOO154" s="787"/>
      <c r="DOP154" s="787"/>
      <c r="DOQ154" s="787"/>
      <c r="DOR154" s="787"/>
      <c r="DOS154" s="787"/>
      <c r="DOT154" s="787"/>
      <c r="DOU154" s="787"/>
      <c r="DOV154" s="787"/>
      <c r="DOW154" s="787"/>
      <c r="DOX154" s="787"/>
      <c r="DOY154" s="787"/>
      <c r="DOZ154" s="788"/>
      <c r="DPA154" s="786"/>
      <c r="DPB154" s="787"/>
      <c r="DPC154" s="787"/>
      <c r="DPD154" s="787"/>
      <c r="DPE154" s="787"/>
      <c r="DPF154" s="787"/>
      <c r="DPG154" s="787"/>
      <c r="DPH154" s="787"/>
      <c r="DPI154" s="787"/>
      <c r="DPJ154" s="787"/>
      <c r="DPK154" s="787"/>
      <c r="DPL154" s="787"/>
      <c r="DPM154" s="787"/>
      <c r="DPN154" s="787"/>
      <c r="DPO154" s="788"/>
      <c r="DPP154" s="786"/>
      <c r="DPQ154" s="787"/>
      <c r="DPR154" s="787"/>
      <c r="DPS154" s="787"/>
      <c r="DPT154" s="787"/>
      <c r="DPU154" s="787"/>
      <c r="DPV154" s="787"/>
      <c r="DPW154" s="787"/>
      <c r="DPX154" s="787"/>
      <c r="DPY154" s="787"/>
      <c r="DPZ154" s="787"/>
      <c r="DQA154" s="787"/>
      <c r="DQB154" s="787"/>
      <c r="DQC154" s="787"/>
      <c r="DQD154" s="788"/>
      <c r="DQE154" s="786"/>
      <c r="DQF154" s="787"/>
      <c r="DQG154" s="787"/>
      <c r="DQH154" s="787"/>
      <c r="DQI154" s="787"/>
      <c r="DQJ154" s="787"/>
      <c r="DQK154" s="787"/>
      <c r="DQL154" s="787"/>
      <c r="DQM154" s="787"/>
      <c r="DQN154" s="787"/>
      <c r="DQO154" s="787"/>
      <c r="DQP154" s="787"/>
      <c r="DQQ154" s="787"/>
      <c r="DQR154" s="787"/>
      <c r="DQS154" s="788"/>
      <c r="DQT154" s="786"/>
      <c r="DQU154" s="787"/>
      <c r="DQV154" s="787"/>
      <c r="DQW154" s="787"/>
      <c r="DQX154" s="787"/>
      <c r="DQY154" s="787"/>
      <c r="DQZ154" s="787"/>
      <c r="DRA154" s="787"/>
      <c r="DRB154" s="787"/>
      <c r="DRC154" s="787"/>
      <c r="DRD154" s="787"/>
      <c r="DRE154" s="787"/>
      <c r="DRF154" s="787"/>
      <c r="DRG154" s="787"/>
      <c r="DRH154" s="788"/>
      <c r="DRI154" s="786"/>
      <c r="DRJ154" s="787"/>
      <c r="DRK154" s="787"/>
      <c r="DRL154" s="787"/>
      <c r="DRM154" s="787"/>
      <c r="DRN154" s="787"/>
      <c r="DRO154" s="787"/>
      <c r="DRP154" s="787"/>
      <c r="DRQ154" s="787"/>
      <c r="DRR154" s="787"/>
      <c r="DRS154" s="787"/>
      <c r="DRT154" s="787"/>
      <c r="DRU154" s="787"/>
      <c r="DRV154" s="787"/>
      <c r="DRW154" s="788"/>
      <c r="DRX154" s="786"/>
      <c r="DRY154" s="787"/>
      <c r="DRZ154" s="787"/>
      <c r="DSA154" s="787"/>
      <c r="DSB154" s="787"/>
      <c r="DSC154" s="787"/>
      <c r="DSD154" s="787"/>
      <c r="DSE154" s="787"/>
      <c r="DSF154" s="787"/>
      <c r="DSG154" s="787"/>
      <c r="DSH154" s="787"/>
      <c r="DSI154" s="787"/>
      <c r="DSJ154" s="787"/>
      <c r="DSK154" s="787"/>
      <c r="DSL154" s="788"/>
      <c r="DSM154" s="786"/>
      <c r="DSN154" s="787"/>
      <c r="DSO154" s="787"/>
      <c r="DSP154" s="787"/>
      <c r="DSQ154" s="787"/>
      <c r="DSR154" s="787"/>
      <c r="DSS154" s="787"/>
      <c r="DST154" s="787"/>
      <c r="DSU154" s="787"/>
      <c r="DSV154" s="787"/>
      <c r="DSW154" s="787"/>
      <c r="DSX154" s="787"/>
      <c r="DSY154" s="787"/>
      <c r="DSZ154" s="787"/>
      <c r="DTA154" s="788"/>
      <c r="DTB154" s="786"/>
      <c r="DTC154" s="787"/>
      <c r="DTD154" s="787"/>
      <c r="DTE154" s="787"/>
      <c r="DTF154" s="787"/>
      <c r="DTG154" s="787"/>
      <c r="DTH154" s="787"/>
      <c r="DTI154" s="787"/>
      <c r="DTJ154" s="787"/>
      <c r="DTK154" s="787"/>
      <c r="DTL154" s="787"/>
      <c r="DTM154" s="787"/>
      <c r="DTN154" s="787"/>
      <c r="DTO154" s="787"/>
      <c r="DTP154" s="788"/>
      <c r="DTQ154" s="786"/>
      <c r="DTR154" s="787"/>
      <c r="DTS154" s="787"/>
      <c r="DTT154" s="787"/>
      <c r="DTU154" s="787"/>
      <c r="DTV154" s="787"/>
      <c r="DTW154" s="787"/>
      <c r="DTX154" s="787"/>
      <c r="DTY154" s="787"/>
      <c r="DTZ154" s="787"/>
      <c r="DUA154" s="787"/>
      <c r="DUB154" s="787"/>
      <c r="DUC154" s="787"/>
      <c r="DUD154" s="787"/>
      <c r="DUE154" s="788"/>
      <c r="DUF154" s="786"/>
      <c r="DUG154" s="787"/>
      <c r="DUH154" s="787"/>
      <c r="DUI154" s="787"/>
      <c r="DUJ154" s="787"/>
      <c r="DUK154" s="787"/>
      <c r="DUL154" s="787"/>
      <c r="DUM154" s="787"/>
      <c r="DUN154" s="787"/>
      <c r="DUO154" s="787"/>
      <c r="DUP154" s="787"/>
      <c r="DUQ154" s="787"/>
      <c r="DUR154" s="787"/>
      <c r="DUS154" s="787"/>
      <c r="DUT154" s="788"/>
      <c r="DUU154" s="786"/>
      <c r="DUV154" s="787"/>
      <c r="DUW154" s="787"/>
      <c r="DUX154" s="787"/>
      <c r="DUY154" s="787"/>
      <c r="DUZ154" s="787"/>
      <c r="DVA154" s="787"/>
      <c r="DVB154" s="787"/>
      <c r="DVC154" s="787"/>
      <c r="DVD154" s="787"/>
      <c r="DVE154" s="787"/>
      <c r="DVF154" s="787"/>
      <c r="DVG154" s="787"/>
      <c r="DVH154" s="787"/>
      <c r="DVI154" s="788"/>
      <c r="DVJ154" s="786"/>
      <c r="DVK154" s="787"/>
      <c r="DVL154" s="787"/>
      <c r="DVM154" s="787"/>
      <c r="DVN154" s="787"/>
      <c r="DVO154" s="787"/>
      <c r="DVP154" s="787"/>
      <c r="DVQ154" s="787"/>
      <c r="DVR154" s="787"/>
      <c r="DVS154" s="787"/>
      <c r="DVT154" s="787"/>
      <c r="DVU154" s="787"/>
      <c r="DVV154" s="787"/>
      <c r="DVW154" s="787"/>
      <c r="DVX154" s="788"/>
      <c r="DVY154" s="786"/>
      <c r="DVZ154" s="787"/>
      <c r="DWA154" s="787"/>
      <c r="DWB154" s="787"/>
      <c r="DWC154" s="787"/>
      <c r="DWD154" s="787"/>
      <c r="DWE154" s="787"/>
      <c r="DWF154" s="787"/>
      <c r="DWG154" s="787"/>
      <c r="DWH154" s="787"/>
      <c r="DWI154" s="787"/>
      <c r="DWJ154" s="787"/>
      <c r="DWK154" s="787"/>
      <c r="DWL154" s="787"/>
      <c r="DWM154" s="788"/>
      <c r="DWN154" s="786"/>
      <c r="DWO154" s="787"/>
      <c r="DWP154" s="787"/>
      <c r="DWQ154" s="787"/>
      <c r="DWR154" s="787"/>
      <c r="DWS154" s="787"/>
      <c r="DWT154" s="787"/>
      <c r="DWU154" s="787"/>
      <c r="DWV154" s="787"/>
      <c r="DWW154" s="787"/>
      <c r="DWX154" s="787"/>
      <c r="DWY154" s="787"/>
      <c r="DWZ154" s="787"/>
      <c r="DXA154" s="787"/>
      <c r="DXB154" s="788"/>
      <c r="DXC154" s="786"/>
      <c r="DXD154" s="787"/>
      <c r="DXE154" s="787"/>
      <c r="DXF154" s="787"/>
      <c r="DXG154" s="787"/>
      <c r="DXH154" s="787"/>
      <c r="DXI154" s="787"/>
      <c r="DXJ154" s="787"/>
      <c r="DXK154" s="787"/>
      <c r="DXL154" s="787"/>
      <c r="DXM154" s="787"/>
      <c r="DXN154" s="787"/>
      <c r="DXO154" s="787"/>
      <c r="DXP154" s="787"/>
      <c r="DXQ154" s="788"/>
      <c r="DXR154" s="786"/>
      <c r="DXS154" s="787"/>
      <c r="DXT154" s="787"/>
      <c r="DXU154" s="787"/>
      <c r="DXV154" s="787"/>
      <c r="DXW154" s="787"/>
      <c r="DXX154" s="787"/>
      <c r="DXY154" s="787"/>
      <c r="DXZ154" s="787"/>
      <c r="DYA154" s="787"/>
      <c r="DYB154" s="787"/>
      <c r="DYC154" s="787"/>
      <c r="DYD154" s="787"/>
      <c r="DYE154" s="787"/>
      <c r="DYF154" s="788"/>
      <c r="DYG154" s="786"/>
      <c r="DYH154" s="787"/>
      <c r="DYI154" s="787"/>
      <c r="DYJ154" s="787"/>
      <c r="DYK154" s="787"/>
      <c r="DYL154" s="787"/>
      <c r="DYM154" s="787"/>
      <c r="DYN154" s="787"/>
      <c r="DYO154" s="787"/>
      <c r="DYP154" s="787"/>
      <c r="DYQ154" s="787"/>
      <c r="DYR154" s="787"/>
      <c r="DYS154" s="787"/>
      <c r="DYT154" s="787"/>
      <c r="DYU154" s="788"/>
      <c r="DYV154" s="786"/>
      <c r="DYW154" s="787"/>
      <c r="DYX154" s="787"/>
      <c r="DYY154" s="787"/>
      <c r="DYZ154" s="787"/>
      <c r="DZA154" s="787"/>
      <c r="DZB154" s="787"/>
      <c r="DZC154" s="787"/>
      <c r="DZD154" s="787"/>
      <c r="DZE154" s="787"/>
      <c r="DZF154" s="787"/>
      <c r="DZG154" s="787"/>
      <c r="DZH154" s="787"/>
      <c r="DZI154" s="787"/>
      <c r="DZJ154" s="788"/>
      <c r="DZK154" s="786"/>
      <c r="DZL154" s="787"/>
      <c r="DZM154" s="787"/>
      <c r="DZN154" s="787"/>
      <c r="DZO154" s="787"/>
      <c r="DZP154" s="787"/>
      <c r="DZQ154" s="787"/>
      <c r="DZR154" s="787"/>
      <c r="DZS154" s="787"/>
      <c r="DZT154" s="787"/>
      <c r="DZU154" s="787"/>
      <c r="DZV154" s="787"/>
      <c r="DZW154" s="787"/>
      <c r="DZX154" s="787"/>
      <c r="DZY154" s="788"/>
      <c r="DZZ154" s="786"/>
      <c r="EAA154" s="787"/>
      <c r="EAB154" s="787"/>
      <c r="EAC154" s="787"/>
      <c r="EAD154" s="787"/>
      <c r="EAE154" s="787"/>
      <c r="EAF154" s="787"/>
      <c r="EAG154" s="787"/>
      <c r="EAH154" s="787"/>
      <c r="EAI154" s="787"/>
      <c r="EAJ154" s="787"/>
      <c r="EAK154" s="787"/>
      <c r="EAL154" s="787"/>
      <c r="EAM154" s="787"/>
      <c r="EAN154" s="788"/>
      <c r="EAO154" s="786"/>
      <c r="EAP154" s="787"/>
      <c r="EAQ154" s="787"/>
      <c r="EAR154" s="787"/>
      <c r="EAS154" s="787"/>
      <c r="EAT154" s="787"/>
      <c r="EAU154" s="787"/>
      <c r="EAV154" s="787"/>
      <c r="EAW154" s="787"/>
      <c r="EAX154" s="787"/>
      <c r="EAY154" s="787"/>
      <c r="EAZ154" s="787"/>
      <c r="EBA154" s="787"/>
      <c r="EBB154" s="787"/>
      <c r="EBC154" s="788"/>
      <c r="EBD154" s="786"/>
      <c r="EBE154" s="787"/>
      <c r="EBF154" s="787"/>
      <c r="EBG154" s="787"/>
      <c r="EBH154" s="787"/>
      <c r="EBI154" s="787"/>
      <c r="EBJ154" s="787"/>
      <c r="EBK154" s="787"/>
      <c r="EBL154" s="787"/>
      <c r="EBM154" s="787"/>
      <c r="EBN154" s="787"/>
      <c r="EBO154" s="787"/>
      <c r="EBP154" s="787"/>
      <c r="EBQ154" s="787"/>
      <c r="EBR154" s="788"/>
      <c r="EBS154" s="786"/>
      <c r="EBT154" s="787"/>
      <c r="EBU154" s="787"/>
      <c r="EBV154" s="787"/>
      <c r="EBW154" s="787"/>
      <c r="EBX154" s="787"/>
      <c r="EBY154" s="787"/>
      <c r="EBZ154" s="787"/>
      <c r="ECA154" s="787"/>
      <c r="ECB154" s="787"/>
      <c r="ECC154" s="787"/>
      <c r="ECD154" s="787"/>
      <c r="ECE154" s="787"/>
      <c r="ECF154" s="787"/>
      <c r="ECG154" s="788"/>
      <c r="ECH154" s="786"/>
      <c r="ECI154" s="787"/>
      <c r="ECJ154" s="787"/>
      <c r="ECK154" s="787"/>
      <c r="ECL154" s="787"/>
      <c r="ECM154" s="787"/>
      <c r="ECN154" s="787"/>
      <c r="ECO154" s="787"/>
      <c r="ECP154" s="787"/>
      <c r="ECQ154" s="787"/>
      <c r="ECR154" s="787"/>
      <c r="ECS154" s="787"/>
      <c r="ECT154" s="787"/>
      <c r="ECU154" s="787"/>
      <c r="ECV154" s="788"/>
      <c r="ECW154" s="786"/>
      <c r="ECX154" s="787"/>
      <c r="ECY154" s="787"/>
      <c r="ECZ154" s="787"/>
      <c r="EDA154" s="787"/>
      <c r="EDB154" s="787"/>
      <c r="EDC154" s="787"/>
      <c r="EDD154" s="787"/>
      <c r="EDE154" s="787"/>
      <c r="EDF154" s="787"/>
      <c r="EDG154" s="787"/>
      <c r="EDH154" s="787"/>
      <c r="EDI154" s="787"/>
      <c r="EDJ154" s="787"/>
      <c r="EDK154" s="788"/>
      <c r="EDL154" s="786"/>
      <c r="EDM154" s="787"/>
      <c r="EDN154" s="787"/>
      <c r="EDO154" s="787"/>
      <c r="EDP154" s="787"/>
      <c r="EDQ154" s="787"/>
      <c r="EDR154" s="787"/>
      <c r="EDS154" s="787"/>
      <c r="EDT154" s="787"/>
      <c r="EDU154" s="787"/>
      <c r="EDV154" s="787"/>
      <c r="EDW154" s="787"/>
      <c r="EDX154" s="787"/>
      <c r="EDY154" s="787"/>
      <c r="EDZ154" s="788"/>
      <c r="EEA154" s="786"/>
      <c r="EEB154" s="787"/>
      <c r="EEC154" s="787"/>
      <c r="EED154" s="787"/>
      <c r="EEE154" s="787"/>
      <c r="EEF154" s="787"/>
      <c r="EEG154" s="787"/>
      <c r="EEH154" s="787"/>
      <c r="EEI154" s="787"/>
      <c r="EEJ154" s="787"/>
      <c r="EEK154" s="787"/>
      <c r="EEL154" s="787"/>
      <c r="EEM154" s="787"/>
      <c r="EEN154" s="787"/>
      <c r="EEO154" s="788"/>
      <c r="EEP154" s="786"/>
      <c r="EEQ154" s="787"/>
      <c r="EER154" s="787"/>
      <c r="EES154" s="787"/>
      <c r="EET154" s="787"/>
      <c r="EEU154" s="787"/>
      <c r="EEV154" s="787"/>
      <c r="EEW154" s="787"/>
      <c r="EEX154" s="787"/>
      <c r="EEY154" s="787"/>
      <c r="EEZ154" s="787"/>
      <c r="EFA154" s="787"/>
      <c r="EFB154" s="787"/>
      <c r="EFC154" s="787"/>
      <c r="EFD154" s="788"/>
      <c r="EFE154" s="786"/>
      <c r="EFF154" s="787"/>
      <c r="EFG154" s="787"/>
      <c r="EFH154" s="787"/>
      <c r="EFI154" s="787"/>
      <c r="EFJ154" s="787"/>
      <c r="EFK154" s="787"/>
      <c r="EFL154" s="787"/>
      <c r="EFM154" s="787"/>
      <c r="EFN154" s="787"/>
      <c r="EFO154" s="787"/>
      <c r="EFP154" s="787"/>
      <c r="EFQ154" s="787"/>
      <c r="EFR154" s="787"/>
      <c r="EFS154" s="788"/>
      <c r="EFT154" s="786"/>
      <c r="EFU154" s="787"/>
      <c r="EFV154" s="787"/>
      <c r="EFW154" s="787"/>
      <c r="EFX154" s="787"/>
      <c r="EFY154" s="787"/>
      <c r="EFZ154" s="787"/>
      <c r="EGA154" s="787"/>
      <c r="EGB154" s="787"/>
      <c r="EGC154" s="787"/>
      <c r="EGD154" s="787"/>
      <c r="EGE154" s="787"/>
      <c r="EGF154" s="787"/>
      <c r="EGG154" s="787"/>
      <c r="EGH154" s="788"/>
      <c r="EGI154" s="786"/>
      <c r="EGJ154" s="787"/>
      <c r="EGK154" s="787"/>
      <c r="EGL154" s="787"/>
      <c r="EGM154" s="787"/>
      <c r="EGN154" s="787"/>
      <c r="EGO154" s="787"/>
      <c r="EGP154" s="787"/>
      <c r="EGQ154" s="787"/>
      <c r="EGR154" s="787"/>
      <c r="EGS154" s="787"/>
      <c r="EGT154" s="787"/>
      <c r="EGU154" s="787"/>
      <c r="EGV154" s="787"/>
      <c r="EGW154" s="788"/>
      <c r="EGX154" s="786"/>
      <c r="EGY154" s="787"/>
      <c r="EGZ154" s="787"/>
      <c r="EHA154" s="787"/>
      <c r="EHB154" s="787"/>
      <c r="EHC154" s="787"/>
      <c r="EHD154" s="787"/>
      <c r="EHE154" s="787"/>
      <c r="EHF154" s="787"/>
      <c r="EHG154" s="787"/>
      <c r="EHH154" s="787"/>
      <c r="EHI154" s="787"/>
      <c r="EHJ154" s="787"/>
      <c r="EHK154" s="787"/>
      <c r="EHL154" s="788"/>
      <c r="EHM154" s="786"/>
      <c r="EHN154" s="787"/>
      <c r="EHO154" s="787"/>
      <c r="EHP154" s="787"/>
      <c r="EHQ154" s="787"/>
      <c r="EHR154" s="787"/>
      <c r="EHS154" s="787"/>
      <c r="EHT154" s="787"/>
      <c r="EHU154" s="787"/>
      <c r="EHV154" s="787"/>
      <c r="EHW154" s="787"/>
      <c r="EHX154" s="787"/>
      <c r="EHY154" s="787"/>
      <c r="EHZ154" s="787"/>
      <c r="EIA154" s="788"/>
      <c r="EIB154" s="786"/>
      <c r="EIC154" s="787"/>
      <c r="EID154" s="787"/>
      <c r="EIE154" s="787"/>
      <c r="EIF154" s="787"/>
      <c r="EIG154" s="787"/>
      <c r="EIH154" s="787"/>
      <c r="EII154" s="787"/>
      <c r="EIJ154" s="787"/>
      <c r="EIK154" s="787"/>
      <c r="EIL154" s="787"/>
      <c r="EIM154" s="787"/>
      <c r="EIN154" s="787"/>
      <c r="EIO154" s="787"/>
      <c r="EIP154" s="788"/>
      <c r="EIQ154" s="786"/>
      <c r="EIR154" s="787"/>
      <c r="EIS154" s="787"/>
      <c r="EIT154" s="787"/>
      <c r="EIU154" s="787"/>
      <c r="EIV154" s="787"/>
      <c r="EIW154" s="787"/>
      <c r="EIX154" s="787"/>
      <c r="EIY154" s="787"/>
      <c r="EIZ154" s="787"/>
      <c r="EJA154" s="787"/>
      <c r="EJB154" s="787"/>
      <c r="EJC154" s="787"/>
      <c r="EJD154" s="787"/>
      <c r="EJE154" s="788"/>
      <c r="EJF154" s="786"/>
      <c r="EJG154" s="787"/>
      <c r="EJH154" s="787"/>
      <c r="EJI154" s="787"/>
      <c r="EJJ154" s="787"/>
      <c r="EJK154" s="787"/>
      <c r="EJL154" s="787"/>
      <c r="EJM154" s="787"/>
      <c r="EJN154" s="787"/>
      <c r="EJO154" s="787"/>
      <c r="EJP154" s="787"/>
      <c r="EJQ154" s="787"/>
      <c r="EJR154" s="787"/>
      <c r="EJS154" s="787"/>
      <c r="EJT154" s="788"/>
      <c r="EJU154" s="786"/>
      <c r="EJV154" s="787"/>
      <c r="EJW154" s="787"/>
      <c r="EJX154" s="787"/>
      <c r="EJY154" s="787"/>
      <c r="EJZ154" s="787"/>
      <c r="EKA154" s="787"/>
      <c r="EKB154" s="787"/>
      <c r="EKC154" s="787"/>
      <c r="EKD154" s="787"/>
      <c r="EKE154" s="787"/>
      <c r="EKF154" s="787"/>
      <c r="EKG154" s="787"/>
      <c r="EKH154" s="787"/>
      <c r="EKI154" s="788"/>
      <c r="EKJ154" s="786"/>
      <c r="EKK154" s="787"/>
      <c r="EKL154" s="787"/>
      <c r="EKM154" s="787"/>
      <c r="EKN154" s="787"/>
      <c r="EKO154" s="787"/>
      <c r="EKP154" s="787"/>
      <c r="EKQ154" s="787"/>
      <c r="EKR154" s="787"/>
      <c r="EKS154" s="787"/>
      <c r="EKT154" s="787"/>
      <c r="EKU154" s="787"/>
      <c r="EKV154" s="787"/>
      <c r="EKW154" s="787"/>
      <c r="EKX154" s="788"/>
      <c r="EKY154" s="786"/>
      <c r="EKZ154" s="787"/>
      <c r="ELA154" s="787"/>
      <c r="ELB154" s="787"/>
      <c r="ELC154" s="787"/>
      <c r="ELD154" s="787"/>
      <c r="ELE154" s="787"/>
      <c r="ELF154" s="787"/>
      <c r="ELG154" s="787"/>
      <c r="ELH154" s="787"/>
      <c r="ELI154" s="787"/>
      <c r="ELJ154" s="787"/>
      <c r="ELK154" s="787"/>
      <c r="ELL154" s="787"/>
      <c r="ELM154" s="788"/>
      <c r="ELN154" s="786"/>
      <c r="ELO154" s="787"/>
      <c r="ELP154" s="787"/>
      <c r="ELQ154" s="787"/>
      <c r="ELR154" s="787"/>
      <c r="ELS154" s="787"/>
      <c r="ELT154" s="787"/>
      <c r="ELU154" s="787"/>
      <c r="ELV154" s="787"/>
      <c r="ELW154" s="787"/>
      <c r="ELX154" s="787"/>
      <c r="ELY154" s="787"/>
      <c r="ELZ154" s="787"/>
      <c r="EMA154" s="787"/>
      <c r="EMB154" s="788"/>
      <c r="EMC154" s="786"/>
      <c r="EMD154" s="787"/>
      <c r="EME154" s="787"/>
      <c r="EMF154" s="787"/>
      <c r="EMG154" s="787"/>
      <c r="EMH154" s="787"/>
      <c r="EMI154" s="787"/>
      <c r="EMJ154" s="787"/>
      <c r="EMK154" s="787"/>
      <c r="EML154" s="787"/>
      <c r="EMM154" s="787"/>
      <c r="EMN154" s="787"/>
      <c r="EMO154" s="787"/>
      <c r="EMP154" s="787"/>
      <c r="EMQ154" s="788"/>
      <c r="EMR154" s="786"/>
      <c r="EMS154" s="787"/>
      <c r="EMT154" s="787"/>
      <c r="EMU154" s="787"/>
      <c r="EMV154" s="787"/>
      <c r="EMW154" s="787"/>
      <c r="EMX154" s="787"/>
      <c r="EMY154" s="787"/>
      <c r="EMZ154" s="787"/>
      <c r="ENA154" s="787"/>
      <c r="ENB154" s="787"/>
      <c r="ENC154" s="787"/>
      <c r="END154" s="787"/>
      <c r="ENE154" s="787"/>
      <c r="ENF154" s="788"/>
      <c r="ENG154" s="786"/>
      <c r="ENH154" s="787"/>
      <c r="ENI154" s="787"/>
      <c r="ENJ154" s="787"/>
      <c r="ENK154" s="787"/>
      <c r="ENL154" s="787"/>
      <c r="ENM154" s="787"/>
      <c r="ENN154" s="787"/>
      <c r="ENO154" s="787"/>
      <c r="ENP154" s="787"/>
      <c r="ENQ154" s="787"/>
      <c r="ENR154" s="787"/>
      <c r="ENS154" s="787"/>
      <c r="ENT154" s="787"/>
      <c r="ENU154" s="788"/>
      <c r="ENV154" s="786"/>
      <c r="ENW154" s="787"/>
      <c r="ENX154" s="787"/>
      <c r="ENY154" s="787"/>
      <c r="ENZ154" s="787"/>
      <c r="EOA154" s="787"/>
      <c r="EOB154" s="787"/>
      <c r="EOC154" s="787"/>
      <c r="EOD154" s="787"/>
      <c r="EOE154" s="787"/>
      <c r="EOF154" s="787"/>
      <c r="EOG154" s="787"/>
      <c r="EOH154" s="787"/>
      <c r="EOI154" s="787"/>
      <c r="EOJ154" s="788"/>
      <c r="EOK154" s="786"/>
      <c r="EOL154" s="787"/>
      <c r="EOM154" s="787"/>
      <c r="EON154" s="787"/>
      <c r="EOO154" s="787"/>
      <c r="EOP154" s="787"/>
      <c r="EOQ154" s="787"/>
      <c r="EOR154" s="787"/>
      <c r="EOS154" s="787"/>
      <c r="EOT154" s="787"/>
      <c r="EOU154" s="787"/>
      <c r="EOV154" s="787"/>
      <c r="EOW154" s="787"/>
      <c r="EOX154" s="787"/>
      <c r="EOY154" s="788"/>
      <c r="EOZ154" s="786"/>
      <c r="EPA154" s="787"/>
      <c r="EPB154" s="787"/>
      <c r="EPC154" s="787"/>
      <c r="EPD154" s="787"/>
      <c r="EPE154" s="787"/>
      <c r="EPF154" s="787"/>
      <c r="EPG154" s="787"/>
      <c r="EPH154" s="787"/>
      <c r="EPI154" s="787"/>
      <c r="EPJ154" s="787"/>
      <c r="EPK154" s="787"/>
      <c r="EPL154" s="787"/>
      <c r="EPM154" s="787"/>
      <c r="EPN154" s="788"/>
      <c r="EPO154" s="786"/>
      <c r="EPP154" s="787"/>
      <c r="EPQ154" s="787"/>
      <c r="EPR154" s="787"/>
      <c r="EPS154" s="787"/>
      <c r="EPT154" s="787"/>
      <c r="EPU154" s="787"/>
      <c r="EPV154" s="787"/>
      <c r="EPW154" s="787"/>
      <c r="EPX154" s="787"/>
      <c r="EPY154" s="787"/>
      <c r="EPZ154" s="787"/>
      <c r="EQA154" s="787"/>
      <c r="EQB154" s="787"/>
      <c r="EQC154" s="788"/>
      <c r="EQD154" s="786"/>
      <c r="EQE154" s="787"/>
      <c r="EQF154" s="787"/>
      <c r="EQG154" s="787"/>
      <c r="EQH154" s="787"/>
      <c r="EQI154" s="787"/>
      <c r="EQJ154" s="787"/>
      <c r="EQK154" s="787"/>
      <c r="EQL154" s="787"/>
      <c r="EQM154" s="787"/>
      <c r="EQN154" s="787"/>
      <c r="EQO154" s="787"/>
      <c r="EQP154" s="787"/>
      <c r="EQQ154" s="787"/>
      <c r="EQR154" s="788"/>
      <c r="EQS154" s="786"/>
      <c r="EQT154" s="787"/>
      <c r="EQU154" s="787"/>
      <c r="EQV154" s="787"/>
      <c r="EQW154" s="787"/>
      <c r="EQX154" s="787"/>
      <c r="EQY154" s="787"/>
      <c r="EQZ154" s="787"/>
      <c r="ERA154" s="787"/>
      <c r="ERB154" s="787"/>
      <c r="ERC154" s="787"/>
      <c r="ERD154" s="787"/>
      <c r="ERE154" s="787"/>
      <c r="ERF154" s="787"/>
      <c r="ERG154" s="788"/>
      <c r="ERH154" s="786"/>
      <c r="ERI154" s="787"/>
      <c r="ERJ154" s="787"/>
      <c r="ERK154" s="787"/>
      <c r="ERL154" s="787"/>
      <c r="ERM154" s="787"/>
      <c r="ERN154" s="787"/>
      <c r="ERO154" s="787"/>
      <c r="ERP154" s="787"/>
      <c r="ERQ154" s="787"/>
      <c r="ERR154" s="787"/>
      <c r="ERS154" s="787"/>
      <c r="ERT154" s="787"/>
      <c r="ERU154" s="787"/>
      <c r="ERV154" s="788"/>
      <c r="ERW154" s="786"/>
      <c r="ERX154" s="787"/>
      <c r="ERY154" s="787"/>
      <c r="ERZ154" s="787"/>
      <c r="ESA154" s="787"/>
      <c r="ESB154" s="787"/>
      <c r="ESC154" s="787"/>
      <c r="ESD154" s="787"/>
      <c r="ESE154" s="787"/>
      <c r="ESF154" s="787"/>
      <c r="ESG154" s="787"/>
      <c r="ESH154" s="787"/>
      <c r="ESI154" s="787"/>
      <c r="ESJ154" s="787"/>
      <c r="ESK154" s="788"/>
      <c r="ESL154" s="786"/>
      <c r="ESM154" s="787"/>
      <c r="ESN154" s="787"/>
      <c r="ESO154" s="787"/>
      <c r="ESP154" s="787"/>
      <c r="ESQ154" s="787"/>
      <c r="ESR154" s="787"/>
      <c r="ESS154" s="787"/>
      <c r="EST154" s="787"/>
      <c r="ESU154" s="787"/>
      <c r="ESV154" s="787"/>
      <c r="ESW154" s="787"/>
      <c r="ESX154" s="787"/>
      <c r="ESY154" s="787"/>
      <c r="ESZ154" s="788"/>
      <c r="ETA154" s="786"/>
      <c r="ETB154" s="787"/>
      <c r="ETC154" s="787"/>
      <c r="ETD154" s="787"/>
      <c r="ETE154" s="787"/>
      <c r="ETF154" s="787"/>
      <c r="ETG154" s="787"/>
      <c r="ETH154" s="787"/>
      <c r="ETI154" s="787"/>
      <c r="ETJ154" s="787"/>
      <c r="ETK154" s="787"/>
      <c r="ETL154" s="787"/>
      <c r="ETM154" s="787"/>
      <c r="ETN154" s="787"/>
      <c r="ETO154" s="788"/>
      <c r="ETP154" s="786"/>
      <c r="ETQ154" s="787"/>
      <c r="ETR154" s="787"/>
      <c r="ETS154" s="787"/>
      <c r="ETT154" s="787"/>
      <c r="ETU154" s="787"/>
      <c r="ETV154" s="787"/>
      <c r="ETW154" s="787"/>
      <c r="ETX154" s="787"/>
      <c r="ETY154" s="787"/>
      <c r="ETZ154" s="787"/>
      <c r="EUA154" s="787"/>
      <c r="EUB154" s="787"/>
      <c r="EUC154" s="787"/>
      <c r="EUD154" s="788"/>
      <c r="EUE154" s="786"/>
      <c r="EUF154" s="787"/>
      <c r="EUG154" s="787"/>
      <c r="EUH154" s="787"/>
      <c r="EUI154" s="787"/>
      <c r="EUJ154" s="787"/>
      <c r="EUK154" s="787"/>
      <c r="EUL154" s="787"/>
      <c r="EUM154" s="787"/>
      <c r="EUN154" s="787"/>
      <c r="EUO154" s="787"/>
      <c r="EUP154" s="787"/>
      <c r="EUQ154" s="787"/>
      <c r="EUR154" s="787"/>
      <c r="EUS154" s="788"/>
      <c r="EUT154" s="786"/>
      <c r="EUU154" s="787"/>
      <c r="EUV154" s="787"/>
      <c r="EUW154" s="787"/>
      <c r="EUX154" s="787"/>
      <c r="EUY154" s="787"/>
      <c r="EUZ154" s="787"/>
      <c r="EVA154" s="787"/>
      <c r="EVB154" s="787"/>
      <c r="EVC154" s="787"/>
      <c r="EVD154" s="787"/>
      <c r="EVE154" s="787"/>
      <c r="EVF154" s="787"/>
      <c r="EVG154" s="787"/>
      <c r="EVH154" s="788"/>
      <c r="EVI154" s="786"/>
      <c r="EVJ154" s="787"/>
      <c r="EVK154" s="787"/>
      <c r="EVL154" s="787"/>
      <c r="EVM154" s="787"/>
      <c r="EVN154" s="787"/>
      <c r="EVO154" s="787"/>
      <c r="EVP154" s="787"/>
      <c r="EVQ154" s="787"/>
      <c r="EVR154" s="787"/>
      <c r="EVS154" s="787"/>
      <c r="EVT154" s="787"/>
      <c r="EVU154" s="787"/>
      <c r="EVV154" s="787"/>
      <c r="EVW154" s="788"/>
      <c r="EVX154" s="786"/>
      <c r="EVY154" s="787"/>
      <c r="EVZ154" s="787"/>
      <c r="EWA154" s="787"/>
      <c r="EWB154" s="787"/>
      <c r="EWC154" s="787"/>
      <c r="EWD154" s="787"/>
      <c r="EWE154" s="787"/>
      <c r="EWF154" s="787"/>
      <c r="EWG154" s="787"/>
      <c r="EWH154" s="787"/>
      <c r="EWI154" s="787"/>
      <c r="EWJ154" s="787"/>
      <c r="EWK154" s="787"/>
      <c r="EWL154" s="788"/>
      <c r="EWM154" s="786"/>
      <c r="EWN154" s="787"/>
      <c r="EWO154" s="787"/>
      <c r="EWP154" s="787"/>
      <c r="EWQ154" s="787"/>
      <c r="EWR154" s="787"/>
      <c r="EWS154" s="787"/>
      <c r="EWT154" s="787"/>
      <c r="EWU154" s="787"/>
      <c r="EWV154" s="787"/>
      <c r="EWW154" s="787"/>
      <c r="EWX154" s="787"/>
      <c r="EWY154" s="787"/>
      <c r="EWZ154" s="787"/>
      <c r="EXA154" s="788"/>
      <c r="EXB154" s="786"/>
      <c r="EXC154" s="787"/>
      <c r="EXD154" s="787"/>
      <c r="EXE154" s="787"/>
      <c r="EXF154" s="787"/>
      <c r="EXG154" s="787"/>
      <c r="EXH154" s="787"/>
      <c r="EXI154" s="787"/>
      <c r="EXJ154" s="787"/>
      <c r="EXK154" s="787"/>
      <c r="EXL154" s="787"/>
      <c r="EXM154" s="787"/>
      <c r="EXN154" s="787"/>
      <c r="EXO154" s="787"/>
      <c r="EXP154" s="788"/>
      <c r="EXQ154" s="786"/>
      <c r="EXR154" s="787"/>
      <c r="EXS154" s="787"/>
      <c r="EXT154" s="787"/>
      <c r="EXU154" s="787"/>
      <c r="EXV154" s="787"/>
      <c r="EXW154" s="787"/>
      <c r="EXX154" s="787"/>
      <c r="EXY154" s="787"/>
      <c r="EXZ154" s="787"/>
      <c r="EYA154" s="787"/>
      <c r="EYB154" s="787"/>
      <c r="EYC154" s="787"/>
      <c r="EYD154" s="787"/>
      <c r="EYE154" s="788"/>
      <c r="EYF154" s="786"/>
      <c r="EYG154" s="787"/>
      <c r="EYH154" s="787"/>
      <c r="EYI154" s="787"/>
      <c r="EYJ154" s="787"/>
      <c r="EYK154" s="787"/>
      <c r="EYL154" s="787"/>
      <c r="EYM154" s="787"/>
      <c r="EYN154" s="787"/>
      <c r="EYO154" s="787"/>
      <c r="EYP154" s="787"/>
      <c r="EYQ154" s="787"/>
      <c r="EYR154" s="787"/>
      <c r="EYS154" s="787"/>
      <c r="EYT154" s="788"/>
      <c r="EYU154" s="786"/>
      <c r="EYV154" s="787"/>
      <c r="EYW154" s="787"/>
      <c r="EYX154" s="787"/>
      <c r="EYY154" s="787"/>
      <c r="EYZ154" s="787"/>
      <c r="EZA154" s="787"/>
      <c r="EZB154" s="787"/>
      <c r="EZC154" s="787"/>
      <c r="EZD154" s="787"/>
      <c r="EZE154" s="787"/>
      <c r="EZF154" s="787"/>
      <c r="EZG154" s="787"/>
      <c r="EZH154" s="787"/>
      <c r="EZI154" s="788"/>
      <c r="EZJ154" s="786"/>
      <c r="EZK154" s="787"/>
      <c r="EZL154" s="787"/>
      <c r="EZM154" s="787"/>
      <c r="EZN154" s="787"/>
      <c r="EZO154" s="787"/>
      <c r="EZP154" s="787"/>
      <c r="EZQ154" s="787"/>
      <c r="EZR154" s="787"/>
      <c r="EZS154" s="787"/>
      <c r="EZT154" s="787"/>
      <c r="EZU154" s="787"/>
      <c r="EZV154" s="787"/>
      <c r="EZW154" s="787"/>
      <c r="EZX154" s="788"/>
      <c r="EZY154" s="786"/>
      <c r="EZZ154" s="787"/>
      <c r="FAA154" s="787"/>
      <c r="FAB154" s="787"/>
      <c r="FAC154" s="787"/>
      <c r="FAD154" s="787"/>
      <c r="FAE154" s="787"/>
      <c r="FAF154" s="787"/>
      <c r="FAG154" s="787"/>
      <c r="FAH154" s="787"/>
      <c r="FAI154" s="787"/>
      <c r="FAJ154" s="787"/>
      <c r="FAK154" s="787"/>
      <c r="FAL154" s="787"/>
      <c r="FAM154" s="788"/>
      <c r="FAN154" s="786"/>
      <c r="FAO154" s="787"/>
      <c r="FAP154" s="787"/>
      <c r="FAQ154" s="787"/>
      <c r="FAR154" s="787"/>
      <c r="FAS154" s="787"/>
      <c r="FAT154" s="787"/>
      <c r="FAU154" s="787"/>
      <c r="FAV154" s="787"/>
      <c r="FAW154" s="787"/>
      <c r="FAX154" s="787"/>
      <c r="FAY154" s="787"/>
      <c r="FAZ154" s="787"/>
      <c r="FBA154" s="787"/>
      <c r="FBB154" s="788"/>
      <c r="FBC154" s="786"/>
      <c r="FBD154" s="787"/>
      <c r="FBE154" s="787"/>
      <c r="FBF154" s="787"/>
      <c r="FBG154" s="787"/>
      <c r="FBH154" s="787"/>
      <c r="FBI154" s="787"/>
      <c r="FBJ154" s="787"/>
      <c r="FBK154" s="787"/>
      <c r="FBL154" s="787"/>
      <c r="FBM154" s="787"/>
      <c r="FBN154" s="787"/>
      <c r="FBO154" s="787"/>
      <c r="FBP154" s="787"/>
      <c r="FBQ154" s="788"/>
      <c r="FBR154" s="786"/>
      <c r="FBS154" s="787"/>
      <c r="FBT154" s="787"/>
      <c r="FBU154" s="787"/>
      <c r="FBV154" s="787"/>
      <c r="FBW154" s="787"/>
      <c r="FBX154" s="787"/>
      <c r="FBY154" s="787"/>
      <c r="FBZ154" s="787"/>
      <c r="FCA154" s="787"/>
      <c r="FCB154" s="787"/>
      <c r="FCC154" s="787"/>
      <c r="FCD154" s="787"/>
      <c r="FCE154" s="787"/>
      <c r="FCF154" s="788"/>
      <c r="FCG154" s="786"/>
      <c r="FCH154" s="787"/>
      <c r="FCI154" s="787"/>
      <c r="FCJ154" s="787"/>
      <c r="FCK154" s="787"/>
      <c r="FCL154" s="787"/>
      <c r="FCM154" s="787"/>
      <c r="FCN154" s="787"/>
      <c r="FCO154" s="787"/>
      <c r="FCP154" s="787"/>
      <c r="FCQ154" s="787"/>
      <c r="FCR154" s="787"/>
      <c r="FCS154" s="787"/>
      <c r="FCT154" s="787"/>
      <c r="FCU154" s="788"/>
      <c r="FCV154" s="786"/>
      <c r="FCW154" s="787"/>
      <c r="FCX154" s="787"/>
      <c r="FCY154" s="787"/>
      <c r="FCZ154" s="787"/>
      <c r="FDA154" s="787"/>
      <c r="FDB154" s="787"/>
      <c r="FDC154" s="787"/>
      <c r="FDD154" s="787"/>
      <c r="FDE154" s="787"/>
      <c r="FDF154" s="787"/>
      <c r="FDG154" s="787"/>
      <c r="FDH154" s="787"/>
      <c r="FDI154" s="787"/>
      <c r="FDJ154" s="788"/>
      <c r="FDK154" s="786"/>
      <c r="FDL154" s="787"/>
      <c r="FDM154" s="787"/>
      <c r="FDN154" s="787"/>
      <c r="FDO154" s="787"/>
      <c r="FDP154" s="787"/>
      <c r="FDQ154" s="787"/>
      <c r="FDR154" s="787"/>
      <c r="FDS154" s="787"/>
      <c r="FDT154" s="787"/>
      <c r="FDU154" s="787"/>
      <c r="FDV154" s="787"/>
      <c r="FDW154" s="787"/>
      <c r="FDX154" s="787"/>
      <c r="FDY154" s="788"/>
      <c r="FDZ154" s="786"/>
      <c r="FEA154" s="787"/>
      <c r="FEB154" s="787"/>
      <c r="FEC154" s="787"/>
      <c r="FED154" s="787"/>
      <c r="FEE154" s="787"/>
      <c r="FEF154" s="787"/>
      <c r="FEG154" s="787"/>
      <c r="FEH154" s="787"/>
      <c r="FEI154" s="787"/>
      <c r="FEJ154" s="787"/>
      <c r="FEK154" s="787"/>
      <c r="FEL154" s="787"/>
      <c r="FEM154" s="787"/>
      <c r="FEN154" s="788"/>
      <c r="FEO154" s="786"/>
      <c r="FEP154" s="787"/>
      <c r="FEQ154" s="787"/>
      <c r="FER154" s="787"/>
      <c r="FES154" s="787"/>
      <c r="FET154" s="787"/>
      <c r="FEU154" s="787"/>
      <c r="FEV154" s="787"/>
      <c r="FEW154" s="787"/>
      <c r="FEX154" s="787"/>
      <c r="FEY154" s="787"/>
      <c r="FEZ154" s="787"/>
      <c r="FFA154" s="787"/>
      <c r="FFB154" s="787"/>
      <c r="FFC154" s="788"/>
      <c r="FFD154" s="786"/>
      <c r="FFE154" s="787"/>
      <c r="FFF154" s="787"/>
      <c r="FFG154" s="787"/>
      <c r="FFH154" s="787"/>
      <c r="FFI154" s="787"/>
      <c r="FFJ154" s="787"/>
      <c r="FFK154" s="787"/>
      <c r="FFL154" s="787"/>
      <c r="FFM154" s="787"/>
      <c r="FFN154" s="787"/>
      <c r="FFO154" s="787"/>
      <c r="FFP154" s="787"/>
      <c r="FFQ154" s="787"/>
      <c r="FFR154" s="788"/>
      <c r="FFS154" s="786"/>
      <c r="FFT154" s="787"/>
      <c r="FFU154" s="787"/>
      <c r="FFV154" s="787"/>
      <c r="FFW154" s="787"/>
      <c r="FFX154" s="787"/>
      <c r="FFY154" s="787"/>
      <c r="FFZ154" s="787"/>
      <c r="FGA154" s="787"/>
      <c r="FGB154" s="787"/>
      <c r="FGC154" s="787"/>
      <c r="FGD154" s="787"/>
      <c r="FGE154" s="787"/>
      <c r="FGF154" s="787"/>
      <c r="FGG154" s="788"/>
      <c r="FGH154" s="786"/>
      <c r="FGI154" s="787"/>
      <c r="FGJ154" s="787"/>
      <c r="FGK154" s="787"/>
      <c r="FGL154" s="787"/>
      <c r="FGM154" s="787"/>
      <c r="FGN154" s="787"/>
      <c r="FGO154" s="787"/>
      <c r="FGP154" s="787"/>
      <c r="FGQ154" s="787"/>
      <c r="FGR154" s="787"/>
      <c r="FGS154" s="787"/>
      <c r="FGT154" s="787"/>
      <c r="FGU154" s="787"/>
      <c r="FGV154" s="788"/>
      <c r="FGW154" s="786"/>
      <c r="FGX154" s="787"/>
      <c r="FGY154" s="787"/>
      <c r="FGZ154" s="787"/>
      <c r="FHA154" s="787"/>
      <c r="FHB154" s="787"/>
      <c r="FHC154" s="787"/>
      <c r="FHD154" s="787"/>
      <c r="FHE154" s="787"/>
      <c r="FHF154" s="787"/>
      <c r="FHG154" s="787"/>
      <c r="FHH154" s="787"/>
      <c r="FHI154" s="787"/>
      <c r="FHJ154" s="787"/>
      <c r="FHK154" s="788"/>
      <c r="FHL154" s="786"/>
      <c r="FHM154" s="787"/>
      <c r="FHN154" s="787"/>
      <c r="FHO154" s="787"/>
      <c r="FHP154" s="787"/>
      <c r="FHQ154" s="787"/>
      <c r="FHR154" s="787"/>
      <c r="FHS154" s="787"/>
      <c r="FHT154" s="787"/>
      <c r="FHU154" s="787"/>
      <c r="FHV154" s="787"/>
      <c r="FHW154" s="787"/>
      <c r="FHX154" s="787"/>
      <c r="FHY154" s="787"/>
      <c r="FHZ154" s="788"/>
      <c r="FIA154" s="786"/>
      <c r="FIB154" s="787"/>
      <c r="FIC154" s="787"/>
      <c r="FID154" s="787"/>
      <c r="FIE154" s="787"/>
      <c r="FIF154" s="787"/>
      <c r="FIG154" s="787"/>
      <c r="FIH154" s="787"/>
      <c r="FII154" s="787"/>
      <c r="FIJ154" s="787"/>
      <c r="FIK154" s="787"/>
      <c r="FIL154" s="787"/>
      <c r="FIM154" s="787"/>
      <c r="FIN154" s="787"/>
      <c r="FIO154" s="788"/>
      <c r="FIP154" s="786"/>
      <c r="FIQ154" s="787"/>
      <c r="FIR154" s="787"/>
      <c r="FIS154" s="787"/>
      <c r="FIT154" s="787"/>
      <c r="FIU154" s="787"/>
      <c r="FIV154" s="787"/>
      <c r="FIW154" s="787"/>
      <c r="FIX154" s="787"/>
      <c r="FIY154" s="787"/>
      <c r="FIZ154" s="787"/>
      <c r="FJA154" s="787"/>
      <c r="FJB154" s="787"/>
      <c r="FJC154" s="787"/>
      <c r="FJD154" s="788"/>
      <c r="FJE154" s="786"/>
      <c r="FJF154" s="787"/>
      <c r="FJG154" s="787"/>
      <c r="FJH154" s="787"/>
      <c r="FJI154" s="787"/>
      <c r="FJJ154" s="787"/>
      <c r="FJK154" s="787"/>
      <c r="FJL154" s="787"/>
      <c r="FJM154" s="787"/>
      <c r="FJN154" s="787"/>
      <c r="FJO154" s="787"/>
      <c r="FJP154" s="787"/>
      <c r="FJQ154" s="787"/>
      <c r="FJR154" s="787"/>
      <c r="FJS154" s="788"/>
      <c r="FJT154" s="786"/>
      <c r="FJU154" s="787"/>
      <c r="FJV154" s="787"/>
      <c r="FJW154" s="787"/>
      <c r="FJX154" s="787"/>
      <c r="FJY154" s="787"/>
      <c r="FJZ154" s="787"/>
      <c r="FKA154" s="787"/>
      <c r="FKB154" s="787"/>
      <c r="FKC154" s="787"/>
      <c r="FKD154" s="787"/>
      <c r="FKE154" s="787"/>
      <c r="FKF154" s="787"/>
      <c r="FKG154" s="787"/>
      <c r="FKH154" s="788"/>
      <c r="FKI154" s="786"/>
      <c r="FKJ154" s="787"/>
      <c r="FKK154" s="787"/>
      <c r="FKL154" s="787"/>
      <c r="FKM154" s="787"/>
      <c r="FKN154" s="787"/>
      <c r="FKO154" s="787"/>
      <c r="FKP154" s="787"/>
      <c r="FKQ154" s="787"/>
      <c r="FKR154" s="787"/>
      <c r="FKS154" s="787"/>
      <c r="FKT154" s="787"/>
      <c r="FKU154" s="787"/>
      <c r="FKV154" s="787"/>
      <c r="FKW154" s="788"/>
      <c r="FKX154" s="786"/>
      <c r="FKY154" s="787"/>
      <c r="FKZ154" s="787"/>
      <c r="FLA154" s="787"/>
      <c r="FLB154" s="787"/>
      <c r="FLC154" s="787"/>
      <c r="FLD154" s="787"/>
      <c r="FLE154" s="787"/>
      <c r="FLF154" s="787"/>
      <c r="FLG154" s="787"/>
      <c r="FLH154" s="787"/>
      <c r="FLI154" s="787"/>
      <c r="FLJ154" s="787"/>
      <c r="FLK154" s="787"/>
      <c r="FLL154" s="788"/>
      <c r="FLM154" s="786"/>
      <c r="FLN154" s="787"/>
      <c r="FLO154" s="787"/>
      <c r="FLP154" s="787"/>
      <c r="FLQ154" s="787"/>
      <c r="FLR154" s="787"/>
      <c r="FLS154" s="787"/>
      <c r="FLT154" s="787"/>
      <c r="FLU154" s="787"/>
      <c r="FLV154" s="787"/>
      <c r="FLW154" s="787"/>
      <c r="FLX154" s="787"/>
      <c r="FLY154" s="787"/>
      <c r="FLZ154" s="787"/>
      <c r="FMA154" s="788"/>
      <c r="FMB154" s="786"/>
      <c r="FMC154" s="787"/>
      <c r="FMD154" s="787"/>
      <c r="FME154" s="787"/>
      <c r="FMF154" s="787"/>
      <c r="FMG154" s="787"/>
      <c r="FMH154" s="787"/>
      <c r="FMI154" s="787"/>
      <c r="FMJ154" s="787"/>
      <c r="FMK154" s="787"/>
      <c r="FML154" s="787"/>
      <c r="FMM154" s="787"/>
      <c r="FMN154" s="787"/>
      <c r="FMO154" s="787"/>
      <c r="FMP154" s="788"/>
      <c r="FMQ154" s="786"/>
      <c r="FMR154" s="787"/>
      <c r="FMS154" s="787"/>
      <c r="FMT154" s="787"/>
      <c r="FMU154" s="787"/>
      <c r="FMV154" s="787"/>
      <c r="FMW154" s="787"/>
      <c r="FMX154" s="787"/>
      <c r="FMY154" s="787"/>
      <c r="FMZ154" s="787"/>
      <c r="FNA154" s="787"/>
      <c r="FNB154" s="787"/>
      <c r="FNC154" s="787"/>
      <c r="FND154" s="787"/>
      <c r="FNE154" s="788"/>
      <c r="FNF154" s="786"/>
      <c r="FNG154" s="787"/>
      <c r="FNH154" s="787"/>
      <c r="FNI154" s="787"/>
      <c r="FNJ154" s="787"/>
      <c r="FNK154" s="787"/>
      <c r="FNL154" s="787"/>
      <c r="FNM154" s="787"/>
      <c r="FNN154" s="787"/>
      <c r="FNO154" s="787"/>
      <c r="FNP154" s="787"/>
      <c r="FNQ154" s="787"/>
      <c r="FNR154" s="787"/>
      <c r="FNS154" s="787"/>
      <c r="FNT154" s="788"/>
      <c r="FNU154" s="786"/>
      <c r="FNV154" s="787"/>
      <c r="FNW154" s="787"/>
      <c r="FNX154" s="787"/>
      <c r="FNY154" s="787"/>
      <c r="FNZ154" s="787"/>
      <c r="FOA154" s="787"/>
      <c r="FOB154" s="787"/>
      <c r="FOC154" s="787"/>
      <c r="FOD154" s="787"/>
      <c r="FOE154" s="787"/>
      <c r="FOF154" s="787"/>
      <c r="FOG154" s="787"/>
      <c r="FOH154" s="787"/>
      <c r="FOI154" s="788"/>
      <c r="FOJ154" s="786"/>
      <c r="FOK154" s="787"/>
      <c r="FOL154" s="787"/>
      <c r="FOM154" s="787"/>
      <c r="FON154" s="787"/>
      <c r="FOO154" s="787"/>
      <c r="FOP154" s="787"/>
      <c r="FOQ154" s="787"/>
      <c r="FOR154" s="787"/>
      <c r="FOS154" s="787"/>
      <c r="FOT154" s="787"/>
      <c r="FOU154" s="787"/>
      <c r="FOV154" s="787"/>
      <c r="FOW154" s="787"/>
      <c r="FOX154" s="788"/>
      <c r="FOY154" s="786"/>
      <c r="FOZ154" s="787"/>
      <c r="FPA154" s="787"/>
      <c r="FPB154" s="787"/>
      <c r="FPC154" s="787"/>
      <c r="FPD154" s="787"/>
      <c r="FPE154" s="787"/>
      <c r="FPF154" s="787"/>
      <c r="FPG154" s="787"/>
      <c r="FPH154" s="787"/>
      <c r="FPI154" s="787"/>
      <c r="FPJ154" s="787"/>
      <c r="FPK154" s="787"/>
      <c r="FPL154" s="787"/>
      <c r="FPM154" s="788"/>
      <c r="FPN154" s="786"/>
      <c r="FPO154" s="787"/>
      <c r="FPP154" s="787"/>
      <c r="FPQ154" s="787"/>
      <c r="FPR154" s="787"/>
      <c r="FPS154" s="787"/>
      <c r="FPT154" s="787"/>
      <c r="FPU154" s="787"/>
      <c r="FPV154" s="787"/>
      <c r="FPW154" s="787"/>
      <c r="FPX154" s="787"/>
      <c r="FPY154" s="787"/>
      <c r="FPZ154" s="787"/>
      <c r="FQA154" s="787"/>
      <c r="FQB154" s="788"/>
      <c r="FQC154" s="786"/>
      <c r="FQD154" s="787"/>
      <c r="FQE154" s="787"/>
      <c r="FQF154" s="787"/>
      <c r="FQG154" s="787"/>
      <c r="FQH154" s="787"/>
      <c r="FQI154" s="787"/>
      <c r="FQJ154" s="787"/>
      <c r="FQK154" s="787"/>
      <c r="FQL154" s="787"/>
      <c r="FQM154" s="787"/>
      <c r="FQN154" s="787"/>
      <c r="FQO154" s="787"/>
      <c r="FQP154" s="787"/>
      <c r="FQQ154" s="788"/>
      <c r="FQR154" s="786"/>
      <c r="FQS154" s="787"/>
      <c r="FQT154" s="787"/>
      <c r="FQU154" s="787"/>
      <c r="FQV154" s="787"/>
      <c r="FQW154" s="787"/>
      <c r="FQX154" s="787"/>
      <c r="FQY154" s="787"/>
      <c r="FQZ154" s="787"/>
      <c r="FRA154" s="787"/>
      <c r="FRB154" s="787"/>
      <c r="FRC154" s="787"/>
      <c r="FRD154" s="787"/>
      <c r="FRE154" s="787"/>
      <c r="FRF154" s="788"/>
      <c r="FRG154" s="786"/>
      <c r="FRH154" s="787"/>
      <c r="FRI154" s="787"/>
      <c r="FRJ154" s="787"/>
      <c r="FRK154" s="787"/>
      <c r="FRL154" s="787"/>
      <c r="FRM154" s="787"/>
      <c r="FRN154" s="787"/>
      <c r="FRO154" s="787"/>
      <c r="FRP154" s="787"/>
      <c r="FRQ154" s="787"/>
      <c r="FRR154" s="787"/>
      <c r="FRS154" s="787"/>
      <c r="FRT154" s="787"/>
      <c r="FRU154" s="788"/>
      <c r="FRV154" s="786"/>
      <c r="FRW154" s="787"/>
      <c r="FRX154" s="787"/>
      <c r="FRY154" s="787"/>
      <c r="FRZ154" s="787"/>
      <c r="FSA154" s="787"/>
      <c r="FSB154" s="787"/>
      <c r="FSC154" s="787"/>
      <c r="FSD154" s="787"/>
      <c r="FSE154" s="787"/>
      <c r="FSF154" s="787"/>
      <c r="FSG154" s="787"/>
      <c r="FSH154" s="787"/>
      <c r="FSI154" s="787"/>
      <c r="FSJ154" s="788"/>
      <c r="FSK154" s="786"/>
      <c r="FSL154" s="787"/>
      <c r="FSM154" s="787"/>
      <c r="FSN154" s="787"/>
      <c r="FSO154" s="787"/>
      <c r="FSP154" s="787"/>
      <c r="FSQ154" s="787"/>
      <c r="FSR154" s="787"/>
      <c r="FSS154" s="787"/>
      <c r="FST154" s="787"/>
      <c r="FSU154" s="787"/>
      <c r="FSV154" s="787"/>
      <c r="FSW154" s="787"/>
      <c r="FSX154" s="787"/>
      <c r="FSY154" s="788"/>
      <c r="FSZ154" s="786"/>
      <c r="FTA154" s="787"/>
      <c r="FTB154" s="787"/>
      <c r="FTC154" s="787"/>
      <c r="FTD154" s="787"/>
      <c r="FTE154" s="787"/>
      <c r="FTF154" s="787"/>
      <c r="FTG154" s="787"/>
      <c r="FTH154" s="787"/>
      <c r="FTI154" s="787"/>
      <c r="FTJ154" s="787"/>
      <c r="FTK154" s="787"/>
      <c r="FTL154" s="787"/>
      <c r="FTM154" s="787"/>
      <c r="FTN154" s="788"/>
      <c r="FTO154" s="786"/>
      <c r="FTP154" s="787"/>
      <c r="FTQ154" s="787"/>
      <c r="FTR154" s="787"/>
      <c r="FTS154" s="787"/>
      <c r="FTT154" s="787"/>
      <c r="FTU154" s="787"/>
      <c r="FTV154" s="787"/>
      <c r="FTW154" s="787"/>
      <c r="FTX154" s="787"/>
      <c r="FTY154" s="787"/>
      <c r="FTZ154" s="787"/>
      <c r="FUA154" s="787"/>
      <c r="FUB154" s="787"/>
      <c r="FUC154" s="788"/>
      <c r="FUD154" s="786"/>
      <c r="FUE154" s="787"/>
      <c r="FUF154" s="787"/>
      <c r="FUG154" s="787"/>
      <c r="FUH154" s="787"/>
      <c r="FUI154" s="787"/>
      <c r="FUJ154" s="787"/>
      <c r="FUK154" s="787"/>
      <c r="FUL154" s="787"/>
      <c r="FUM154" s="787"/>
      <c r="FUN154" s="787"/>
      <c r="FUO154" s="787"/>
      <c r="FUP154" s="787"/>
      <c r="FUQ154" s="787"/>
      <c r="FUR154" s="788"/>
      <c r="FUS154" s="786"/>
      <c r="FUT154" s="787"/>
      <c r="FUU154" s="787"/>
      <c r="FUV154" s="787"/>
      <c r="FUW154" s="787"/>
      <c r="FUX154" s="787"/>
      <c r="FUY154" s="787"/>
      <c r="FUZ154" s="787"/>
      <c r="FVA154" s="787"/>
      <c r="FVB154" s="787"/>
      <c r="FVC154" s="787"/>
      <c r="FVD154" s="787"/>
      <c r="FVE154" s="787"/>
      <c r="FVF154" s="787"/>
      <c r="FVG154" s="788"/>
      <c r="FVH154" s="786"/>
      <c r="FVI154" s="787"/>
      <c r="FVJ154" s="787"/>
      <c r="FVK154" s="787"/>
      <c r="FVL154" s="787"/>
      <c r="FVM154" s="787"/>
      <c r="FVN154" s="787"/>
      <c r="FVO154" s="787"/>
      <c r="FVP154" s="787"/>
      <c r="FVQ154" s="787"/>
      <c r="FVR154" s="787"/>
      <c r="FVS154" s="787"/>
      <c r="FVT154" s="787"/>
      <c r="FVU154" s="787"/>
      <c r="FVV154" s="788"/>
      <c r="FVW154" s="786"/>
      <c r="FVX154" s="787"/>
      <c r="FVY154" s="787"/>
      <c r="FVZ154" s="787"/>
      <c r="FWA154" s="787"/>
      <c r="FWB154" s="787"/>
      <c r="FWC154" s="787"/>
      <c r="FWD154" s="787"/>
      <c r="FWE154" s="787"/>
      <c r="FWF154" s="787"/>
      <c r="FWG154" s="787"/>
      <c r="FWH154" s="787"/>
      <c r="FWI154" s="787"/>
      <c r="FWJ154" s="787"/>
      <c r="FWK154" s="788"/>
      <c r="FWL154" s="786"/>
      <c r="FWM154" s="787"/>
      <c r="FWN154" s="787"/>
      <c r="FWO154" s="787"/>
      <c r="FWP154" s="787"/>
      <c r="FWQ154" s="787"/>
      <c r="FWR154" s="787"/>
      <c r="FWS154" s="787"/>
      <c r="FWT154" s="787"/>
      <c r="FWU154" s="787"/>
      <c r="FWV154" s="787"/>
      <c r="FWW154" s="787"/>
      <c r="FWX154" s="787"/>
      <c r="FWY154" s="787"/>
      <c r="FWZ154" s="788"/>
      <c r="FXA154" s="786"/>
      <c r="FXB154" s="787"/>
      <c r="FXC154" s="787"/>
      <c r="FXD154" s="787"/>
      <c r="FXE154" s="787"/>
      <c r="FXF154" s="787"/>
      <c r="FXG154" s="787"/>
      <c r="FXH154" s="787"/>
      <c r="FXI154" s="787"/>
      <c r="FXJ154" s="787"/>
      <c r="FXK154" s="787"/>
      <c r="FXL154" s="787"/>
      <c r="FXM154" s="787"/>
      <c r="FXN154" s="787"/>
      <c r="FXO154" s="788"/>
      <c r="FXP154" s="786"/>
      <c r="FXQ154" s="787"/>
      <c r="FXR154" s="787"/>
      <c r="FXS154" s="787"/>
      <c r="FXT154" s="787"/>
      <c r="FXU154" s="787"/>
      <c r="FXV154" s="787"/>
      <c r="FXW154" s="787"/>
      <c r="FXX154" s="787"/>
      <c r="FXY154" s="787"/>
      <c r="FXZ154" s="787"/>
      <c r="FYA154" s="787"/>
      <c r="FYB154" s="787"/>
      <c r="FYC154" s="787"/>
      <c r="FYD154" s="788"/>
      <c r="FYE154" s="786"/>
      <c r="FYF154" s="787"/>
      <c r="FYG154" s="787"/>
      <c r="FYH154" s="787"/>
      <c r="FYI154" s="787"/>
      <c r="FYJ154" s="787"/>
      <c r="FYK154" s="787"/>
      <c r="FYL154" s="787"/>
      <c r="FYM154" s="787"/>
      <c r="FYN154" s="787"/>
      <c r="FYO154" s="787"/>
      <c r="FYP154" s="787"/>
      <c r="FYQ154" s="787"/>
      <c r="FYR154" s="787"/>
      <c r="FYS154" s="788"/>
      <c r="FYT154" s="786"/>
      <c r="FYU154" s="787"/>
      <c r="FYV154" s="787"/>
      <c r="FYW154" s="787"/>
      <c r="FYX154" s="787"/>
      <c r="FYY154" s="787"/>
      <c r="FYZ154" s="787"/>
      <c r="FZA154" s="787"/>
      <c r="FZB154" s="787"/>
      <c r="FZC154" s="787"/>
      <c r="FZD154" s="787"/>
      <c r="FZE154" s="787"/>
      <c r="FZF154" s="787"/>
      <c r="FZG154" s="787"/>
      <c r="FZH154" s="788"/>
      <c r="FZI154" s="786"/>
      <c r="FZJ154" s="787"/>
      <c r="FZK154" s="787"/>
      <c r="FZL154" s="787"/>
      <c r="FZM154" s="787"/>
      <c r="FZN154" s="787"/>
      <c r="FZO154" s="787"/>
      <c r="FZP154" s="787"/>
      <c r="FZQ154" s="787"/>
      <c r="FZR154" s="787"/>
      <c r="FZS154" s="787"/>
      <c r="FZT154" s="787"/>
      <c r="FZU154" s="787"/>
      <c r="FZV154" s="787"/>
      <c r="FZW154" s="788"/>
      <c r="FZX154" s="786"/>
      <c r="FZY154" s="787"/>
      <c r="FZZ154" s="787"/>
      <c r="GAA154" s="787"/>
      <c r="GAB154" s="787"/>
      <c r="GAC154" s="787"/>
      <c r="GAD154" s="787"/>
      <c r="GAE154" s="787"/>
      <c r="GAF154" s="787"/>
      <c r="GAG154" s="787"/>
      <c r="GAH154" s="787"/>
      <c r="GAI154" s="787"/>
      <c r="GAJ154" s="787"/>
      <c r="GAK154" s="787"/>
      <c r="GAL154" s="788"/>
      <c r="GAM154" s="786"/>
      <c r="GAN154" s="787"/>
      <c r="GAO154" s="787"/>
      <c r="GAP154" s="787"/>
      <c r="GAQ154" s="787"/>
      <c r="GAR154" s="787"/>
      <c r="GAS154" s="787"/>
      <c r="GAT154" s="787"/>
      <c r="GAU154" s="787"/>
      <c r="GAV154" s="787"/>
      <c r="GAW154" s="787"/>
      <c r="GAX154" s="787"/>
      <c r="GAY154" s="787"/>
      <c r="GAZ154" s="787"/>
      <c r="GBA154" s="788"/>
      <c r="GBB154" s="786"/>
      <c r="GBC154" s="787"/>
      <c r="GBD154" s="787"/>
      <c r="GBE154" s="787"/>
      <c r="GBF154" s="787"/>
      <c r="GBG154" s="787"/>
      <c r="GBH154" s="787"/>
      <c r="GBI154" s="787"/>
      <c r="GBJ154" s="787"/>
      <c r="GBK154" s="787"/>
      <c r="GBL154" s="787"/>
      <c r="GBM154" s="787"/>
      <c r="GBN154" s="787"/>
      <c r="GBO154" s="787"/>
      <c r="GBP154" s="788"/>
      <c r="GBQ154" s="786"/>
      <c r="GBR154" s="787"/>
      <c r="GBS154" s="787"/>
      <c r="GBT154" s="787"/>
      <c r="GBU154" s="787"/>
      <c r="GBV154" s="787"/>
      <c r="GBW154" s="787"/>
      <c r="GBX154" s="787"/>
      <c r="GBY154" s="787"/>
      <c r="GBZ154" s="787"/>
      <c r="GCA154" s="787"/>
      <c r="GCB154" s="787"/>
      <c r="GCC154" s="787"/>
      <c r="GCD154" s="787"/>
      <c r="GCE154" s="788"/>
      <c r="GCF154" s="786"/>
      <c r="GCG154" s="787"/>
      <c r="GCH154" s="787"/>
      <c r="GCI154" s="787"/>
      <c r="GCJ154" s="787"/>
      <c r="GCK154" s="787"/>
      <c r="GCL154" s="787"/>
      <c r="GCM154" s="787"/>
      <c r="GCN154" s="787"/>
      <c r="GCO154" s="787"/>
      <c r="GCP154" s="787"/>
      <c r="GCQ154" s="787"/>
      <c r="GCR154" s="787"/>
      <c r="GCS154" s="787"/>
      <c r="GCT154" s="788"/>
      <c r="GCU154" s="786"/>
      <c r="GCV154" s="787"/>
      <c r="GCW154" s="787"/>
      <c r="GCX154" s="787"/>
      <c r="GCY154" s="787"/>
      <c r="GCZ154" s="787"/>
      <c r="GDA154" s="787"/>
      <c r="GDB154" s="787"/>
      <c r="GDC154" s="787"/>
      <c r="GDD154" s="787"/>
      <c r="GDE154" s="787"/>
      <c r="GDF154" s="787"/>
      <c r="GDG154" s="787"/>
      <c r="GDH154" s="787"/>
      <c r="GDI154" s="788"/>
      <c r="GDJ154" s="786"/>
      <c r="GDK154" s="787"/>
      <c r="GDL154" s="787"/>
      <c r="GDM154" s="787"/>
      <c r="GDN154" s="787"/>
      <c r="GDO154" s="787"/>
      <c r="GDP154" s="787"/>
      <c r="GDQ154" s="787"/>
      <c r="GDR154" s="787"/>
      <c r="GDS154" s="787"/>
      <c r="GDT154" s="787"/>
      <c r="GDU154" s="787"/>
      <c r="GDV154" s="787"/>
      <c r="GDW154" s="787"/>
      <c r="GDX154" s="788"/>
      <c r="GDY154" s="786"/>
      <c r="GDZ154" s="787"/>
      <c r="GEA154" s="787"/>
      <c r="GEB154" s="787"/>
      <c r="GEC154" s="787"/>
      <c r="GED154" s="787"/>
      <c r="GEE154" s="787"/>
      <c r="GEF154" s="787"/>
      <c r="GEG154" s="787"/>
      <c r="GEH154" s="787"/>
      <c r="GEI154" s="787"/>
      <c r="GEJ154" s="787"/>
      <c r="GEK154" s="787"/>
      <c r="GEL154" s="787"/>
      <c r="GEM154" s="788"/>
      <c r="GEN154" s="786"/>
      <c r="GEO154" s="787"/>
      <c r="GEP154" s="787"/>
      <c r="GEQ154" s="787"/>
      <c r="GER154" s="787"/>
      <c r="GES154" s="787"/>
      <c r="GET154" s="787"/>
      <c r="GEU154" s="787"/>
      <c r="GEV154" s="787"/>
      <c r="GEW154" s="787"/>
      <c r="GEX154" s="787"/>
      <c r="GEY154" s="787"/>
      <c r="GEZ154" s="787"/>
      <c r="GFA154" s="787"/>
      <c r="GFB154" s="788"/>
      <c r="GFC154" s="786"/>
      <c r="GFD154" s="787"/>
      <c r="GFE154" s="787"/>
      <c r="GFF154" s="787"/>
      <c r="GFG154" s="787"/>
      <c r="GFH154" s="787"/>
      <c r="GFI154" s="787"/>
      <c r="GFJ154" s="787"/>
      <c r="GFK154" s="787"/>
      <c r="GFL154" s="787"/>
      <c r="GFM154" s="787"/>
      <c r="GFN154" s="787"/>
      <c r="GFO154" s="787"/>
      <c r="GFP154" s="787"/>
      <c r="GFQ154" s="788"/>
      <c r="GFR154" s="786"/>
      <c r="GFS154" s="787"/>
      <c r="GFT154" s="787"/>
      <c r="GFU154" s="787"/>
      <c r="GFV154" s="787"/>
      <c r="GFW154" s="787"/>
      <c r="GFX154" s="787"/>
      <c r="GFY154" s="787"/>
      <c r="GFZ154" s="787"/>
      <c r="GGA154" s="787"/>
      <c r="GGB154" s="787"/>
      <c r="GGC154" s="787"/>
      <c r="GGD154" s="787"/>
      <c r="GGE154" s="787"/>
      <c r="GGF154" s="788"/>
      <c r="GGG154" s="786"/>
      <c r="GGH154" s="787"/>
      <c r="GGI154" s="787"/>
      <c r="GGJ154" s="787"/>
      <c r="GGK154" s="787"/>
      <c r="GGL154" s="787"/>
      <c r="GGM154" s="787"/>
      <c r="GGN154" s="787"/>
      <c r="GGO154" s="787"/>
      <c r="GGP154" s="787"/>
      <c r="GGQ154" s="787"/>
      <c r="GGR154" s="787"/>
      <c r="GGS154" s="787"/>
      <c r="GGT154" s="787"/>
      <c r="GGU154" s="788"/>
      <c r="GGV154" s="786"/>
      <c r="GGW154" s="787"/>
      <c r="GGX154" s="787"/>
      <c r="GGY154" s="787"/>
      <c r="GGZ154" s="787"/>
      <c r="GHA154" s="787"/>
      <c r="GHB154" s="787"/>
      <c r="GHC154" s="787"/>
      <c r="GHD154" s="787"/>
      <c r="GHE154" s="787"/>
      <c r="GHF154" s="787"/>
      <c r="GHG154" s="787"/>
      <c r="GHH154" s="787"/>
      <c r="GHI154" s="787"/>
      <c r="GHJ154" s="788"/>
      <c r="GHK154" s="786"/>
      <c r="GHL154" s="787"/>
      <c r="GHM154" s="787"/>
      <c r="GHN154" s="787"/>
      <c r="GHO154" s="787"/>
      <c r="GHP154" s="787"/>
      <c r="GHQ154" s="787"/>
      <c r="GHR154" s="787"/>
      <c r="GHS154" s="787"/>
      <c r="GHT154" s="787"/>
      <c r="GHU154" s="787"/>
      <c r="GHV154" s="787"/>
      <c r="GHW154" s="787"/>
      <c r="GHX154" s="787"/>
      <c r="GHY154" s="788"/>
      <c r="GHZ154" s="786"/>
      <c r="GIA154" s="787"/>
      <c r="GIB154" s="787"/>
      <c r="GIC154" s="787"/>
      <c r="GID154" s="787"/>
      <c r="GIE154" s="787"/>
      <c r="GIF154" s="787"/>
      <c r="GIG154" s="787"/>
      <c r="GIH154" s="787"/>
      <c r="GII154" s="787"/>
      <c r="GIJ154" s="787"/>
      <c r="GIK154" s="787"/>
      <c r="GIL154" s="787"/>
      <c r="GIM154" s="787"/>
      <c r="GIN154" s="788"/>
      <c r="GIO154" s="786"/>
      <c r="GIP154" s="787"/>
      <c r="GIQ154" s="787"/>
      <c r="GIR154" s="787"/>
      <c r="GIS154" s="787"/>
      <c r="GIT154" s="787"/>
      <c r="GIU154" s="787"/>
      <c r="GIV154" s="787"/>
      <c r="GIW154" s="787"/>
      <c r="GIX154" s="787"/>
      <c r="GIY154" s="787"/>
      <c r="GIZ154" s="787"/>
      <c r="GJA154" s="787"/>
      <c r="GJB154" s="787"/>
      <c r="GJC154" s="788"/>
      <c r="GJD154" s="786"/>
      <c r="GJE154" s="787"/>
      <c r="GJF154" s="787"/>
      <c r="GJG154" s="787"/>
      <c r="GJH154" s="787"/>
      <c r="GJI154" s="787"/>
      <c r="GJJ154" s="787"/>
      <c r="GJK154" s="787"/>
      <c r="GJL154" s="787"/>
      <c r="GJM154" s="787"/>
      <c r="GJN154" s="787"/>
      <c r="GJO154" s="787"/>
      <c r="GJP154" s="787"/>
      <c r="GJQ154" s="787"/>
      <c r="GJR154" s="788"/>
      <c r="GJS154" s="786"/>
      <c r="GJT154" s="787"/>
      <c r="GJU154" s="787"/>
      <c r="GJV154" s="787"/>
      <c r="GJW154" s="787"/>
      <c r="GJX154" s="787"/>
      <c r="GJY154" s="787"/>
      <c r="GJZ154" s="787"/>
      <c r="GKA154" s="787"/>
      <c r="GKB154" s="787"/>
      <c r="GKC154" s="787"/>
      <c r="GKD154" s="787"/>
      <c r="GKE154" s="787"/>
      <c r="GKF154" s="787"/>
      <c r="GKG154" s="788"/>
      <c r="GKH154" s="786"/>
      <c r="GKI154" s="787"/>
      <c r="GKJ154" s="787"/>
      <c r="GKK154" s="787"/>
      <c r="GKL154" s="787"/>
      <c r="GKM154" s="787"/>
      <c r="GKN154" s="787"/>
      <c r="GKO154" s="787"/>
      <c r="GKP154" s="787"/>
      <c r="GKQ154" s="787"/>
      <c r="GKR154" s="787"/>
      <c r="GKS154" s="787"/>
      <c r="GKT154" s="787"/>
      <c r="GKU154" s="787"/>
      <c r="GKV154" s="788"/>
      <c r="GKW154" s="786"/>
      <c r="GKX154" s="787"/>
      <c r="GKY154" s="787"/>
      <c r="GKZ154" s="787"/>
      <c r="GLA154" s="787"/>
      <c r="GLB154" s="787"/>
      <c r="GLC154" s="787"/>
      <c r="GLD154" s="787"/>
      <c r="GLE154" s="787"/>
      <c r="GLF154" s="787"/>
      <c r="GLG154" s="787"/>
      <c r="GLH154" s="787"/>
      <c r="GLI154" s="787"/>
      <c r="GLJ154" s="787"/>
      <c r="GLK154" s="788"/>
      <c r="GLL154" s="786"/>
      <c r="GLM154" s="787"/>
      <c r="GLN154" s="787"/>
      <c r="GLO154" s="787"/>
      <c r="GLP154" s="787"/>
      <c r="GLQ154" s="787"/>
      <c r="GLR154" s="787"/>
      <c r="GLS154" s="787"/>
      <c r="GLT154" s="787"/>
      <c r="GLU154" s="787"/>
      <c r="GLV154" s="787"/>
      <c r="GLW154" s="787"/>
      <c r="GLX154" s="787"/>
      <c r="GLY154" s="787"/>
      <c r="GLZ154" s="788"/>
      <c r="GMA154" s="786"/>
      <c r="GMB154" s="787"/>
      <c r="GMC154" s="787"/>
      <c r="GMD154" s="787"/>
      <c r="GME154" s="787"/>
      <c r="GMF154" s="787"/>
      <c r="GMG154" s="787"/>
      <c r="GMH154" s="787"/>
      <c r="GMI154" s="787"/>
      <c r="GMJ154" s="787"/>
      <c r="GMK154" s="787"/>
      <c r="GML154" s="787"/>
      <c r="GMM154" s="787"/>
      <c r="GMN154" s="787"/>
      <c r="GMO154" s="788"/>
      <c r="GMP154" s="786"/>
      <c r="GMQ154" s="787"/>
      <c r="GMR154" s="787"/>
      <c r="GMS154" s="787"/>
      <c r="GMT154" s="787"/>
      <c r="GMU154" s="787"/>
      <c r="GMV154" s="787"/>
      <c r="GMW154" s="787"/>
      <c r="GMX154" s="787"/>
      <c r="GMY154" s="787"/>
      <c r="GMZ154" s="787"/>
      <c r="GNA154" s="787"/>
      <c r="GNB154" s="787"/>
      <c r="GNC154" s="787"/>
      <c r="GND154" s="788"/>
      <c r="GNE154" s="786"/>
      <c r="GNF154" s="787"/>
      <c r="GNG154" s="787"/>
      <c r="GNH154" s="787"/>
      <c r="GNI154" s="787"/>
      <c r="GNJ154" s="787"/>
      <c r="GNK154" s="787"/>
      <c r="GNL154" s="787"/>
      <c r="GNM154" s="787"/>
      <c r="GNN154" s="787"/>
      <c r="GNO154" s="787"/>
      <c r="GNP154" s="787"/>
      <c r="GNQ154" s="787"/>
      <c r="GNR154" s="787"/>
      <c r="GNS154" s="788"/>
      <c r="GNT154" s="786"/>
      <c r="GNU154" s="787"/>
      <c r="GNV154" s="787"/>
      <c r="GNW154" s="787"/>
      <c r="GNX154" s="787"/>
      <c r="GNY154" s="787"/>
      <c r="GNZ154" s="787"/>
      <c r="GOA154" s="787"/>
      <c r="GOB154" s="787"/>
      <c r="GOC154" s="787"/>
      <c r="GOD154" s="787"/>
      <c r="GOE154" s="787"/>
      <c r="GOF154" s="787"/>
      <c r="GOG154" s="787"/>
      <c r="GOH154" s="788"/>
      <c r="GOI154" s="786"/>
      <c r="GOJ154" s="787"/>
      <c r="GOK154" s="787"/>
      <c r="GOL154" s="787"/>
      <c r="GOM154" s="787"/>
      <c r="GON154" s="787"/>
      <c r="GOO154" s="787"/>
      <c r="GOP154" s="787"/>
      <c r="GOQ154" s="787"/>
      <c r="GOR154" s="787"/>
      <c r="GOS154" s="787"/>
      <c r="GOT154" s="787"/>
      <c r="GOU154" s="787"/>
      <c r="GOV154" s="787"/>
      <c r="GOW154" s="788"/>
      <c r="GOX154" s="786"/>
      <c r="GOY154" s="787"/>
      <c r="GOZ154" s="787"/>
      <c r="GPA154" s="787"/>
      <c r="GPB154" s="787"/>
      <c r="GPC154" s="787"/>
      <c r="GPD154" s="787"/>
      <c r="GPE154" s="787"/>
      <c r="GPF154" s="787"/>
      <c r="GPG154" s="787"/>
      <c r="GPH154" s="787"/>
      <c r="GPI154" s="787"/>
      <c r="GPJ154" s="787"/>
      <c r="GPK154" s="787"/>
      <c r="GPL154" s="788"/>
      <c r="GPM154" s="786"/>
      <c r="GPN154" s="787"/>
      <c r="GPO154" s="787"/>
      <c r="GPP154" s="787"/>
      <c r="GPQ154" s="787"/>
      <c r="GPR154" s="787"/>
      <c r="GPS154" s="787"/>
      <c r="GPT154" s="787"/>
      <c r="GPU154" s="787"/>
      <c r="GPV154" s="787"/>
      <c r="GPW154" s="787"/>
      <c r="GPX154" s="787"/>
      <c r="GPY154" s="787"/>
      <c r="GPZ154" s="787"/>
      <c r="GQA154" s="788"/>
      <c r="GQB154" s="786"/>
      <c r="GQC154" s="787"/>
      <c r="GQD154" s="787"/>
      <c r="GQE154" s="787"/>
      <c r="GQF154" s="787"/>
      <c r="GQG154" s="787"/>
      <c r="GQH154" s="787"/>
      <c r="GQI154" s="787"/>
      <c r="GQJ154" s="787"/>
      <c r="GQK154" s="787"/>
      <c r="GQL154" s="787"/>
      <c r="GQM154" s="787"/>
      <c r="GQN154" s="787"/>
      <c r="GQO154" s="787"/>
      <c r="GQP154" s="788"/>
      <c r="GQQ154" s="786"/>
      <c r="GQR154" s="787"/>
      <c r="GQS154" s="787"/>
      <c r="GQT154" s="787"/>
      <c r="GQU154" s="787"/>
      <c r="GQV154" s="787"/>
      <c r="GQW154" s="787"/>
      <c r="GQX154" s="787"/>
      <c r="GQY154" s="787"/>
      <c r="GQZ154" s="787"/>
      <c r="GRA154" s="787"/>
      <c r="GRB154" s="787"/>
      <c r="GRC154" s="787"/>
      <c r="GRD154" s="787"/>
      <c r="GRE154" s="788"/>
      <c r="GRF154" s="786"/>
      <c r="GRG154" s="787"/>
      <c r="GRH154" s="787"/>
      <c r="GRI154" s="787"/>
      <c r="GRJ154" s="787"/>
      <c r="GRK154" s="787"/>
      <c r="GRL154" s="787"/>
      <c r="GRM154" s="787"/>
      <c r="GRN154" s="787"/>
      <c r="GRO154" s="787"/>
      <c r="GRP154" s="787"/>
      <c r="GRQ154" s="787"/>
      <c r="GRR154" s="787"/>
      <c r="GRS154" s="787"/>
      <c r="GRT154" s="788"/>
      <c r="GRU154" s="786"/>
      <c r="GRV154" s="787"/>
      <c r="GRW154" s="787"/>
      <c r="GRX154" s="787"/>
      <c r="GRY154" s="787"/>
      <c r="GRZ154" s="787"/>
      <c r="GSA154" s="787"/>
      <c r="GSB154" s="787"/>
      <c r="GSC154" s="787"/>
      <c r="GSD154" s="787"/>
      <c r="GSE154" s="787"/>
      <c r="GSF154" s="787"/>
      <c r="GSG154" s="787"/>
      <c r="GSH154" s="787"/>
      <c r="GSI154" s="788"/>
      <c r="GSJ154" s="786"/>
      <c r="GSK154" s="787"/>
      <c r="GSL154" s="787"/>
      <c r="GSM154" s="787"/>
      <c r="GSN154" s="787"/>
      <c r="GSO154" s="787"/>
      <c r="GSP154" s="787"/>
      <c r="GSQ154" s="787"/>
      <c r="GSR154" s="787"/>
      <c r="GSS154" s="787"/>
      <c r="GST154" s="787"/>
      <c r="GSU154" s="787"/>
      <c r="GSV154" s="787"/>
      <c r="GSW154" s="787"/>
      <c r="GSX154" s="788"/>
      <c r="GSY154" s="786"/>
      <c r="GSZ154" s="787"/>
      <c r="GTA154" s="787"/>
      <c r="GTB154" s="787"/>
      <c r="GTC154" s="787"/>
      <c r="GTD154" s="787"/>
      <c r="GTE154" s="787"/>
      <c r="GTF154" s="787"/>
      <c r="GTG154" s="787"/>
      <c r="GTH154" s="787"/>
      <c r="GTI154" s="787"/>
      <c r="GTJ154" s="787"/>
      <c r="GTK154" s="787"/>
      <c r="GTL154" s="787"/>
      <c r="GTM154" s="788"/>
      <c r="GTN154" s="786"/>
      <c r="GTO154" s="787"/>
      <c r="GTP154" s="787"/>
      <c r="GTQ154" s="787"/>
      <c r="GTR154" s="787"/>
      <c r="GTS154" s="787"/>
      <c r="GTT154" s="787"/>
      <c r="GTU154" s="787"/>
      <c r="GTV154" s="787"/>
      <c r="GTW154" s="787"/>
      <c r="GTX154" s="787"/>
      <c r="GTY154" s="787"/>
      <c r="GTZ154" s="787"/>
      <c r="GUA154" s="787"/>
      <c r="GUB154" s="788"/>
      <c r="GUC154" s="786"/>
      <c r="GUD154" s="787"/>
      <c r="GUE154" s="787"/>
      <c r="GUF154" s="787"/>
      <c r="GUG154" s="787"/>
      <c r="GUH154" s="787"/>
      <c r="GUI154" s="787"/>
      <c r="GUJ154" s="787"/>
      <c r="GUK154" s="787"/>
      <c r="GUL154" s="787"/>
      <c r="GUM154" s="787"/>
      <c r="GUN154" s="787"/>
      <c r="GUO154" s="787"/>
      <c r="GUP154" s="787"/>
      <c r="GUQ154" s="788"/>
      <c r="GUR154" s="786"/>
      <c r="GUS154" s="787"/>
      <c r="GUT154" s="787"/>
      <c r="GUU154" s="787"/>
      <c r="GUV154" s="787"/>
      <c r="GUW154" s="787"/>
      <c r="GUX154" s="787"/>
      <c r="GUY154" s="787"/>
      <c r="GUZ154" s="787"/>
      <c r="GVA154" s="787"/>
      <c r="GVB154" s="787"/>
      <c r="GVC154" s="787"/>
      <c r="GVD154" s="787"/>
      <c r="GVE154" s="787"/>
      <c r="GVF154" s="788"/>
      <c r="GVG154" s="786"/>
      <c r="GVH154" s="787"/>
      <c r="GVI154" s="787"/>
      <c r="GVJ154" s="787"/>
      <c r="GVK154" s="787"/>
      <c r="GVL154" s="787"/>
      <c r="GVM154" s="787"/>
      <c r="GVN154" s="787"/>
      <c r="GVO154" s="787"/>
      <c r="GVP154" s="787"/>
      <c r="GVQ154" s="787"/>
      <c r="GVR154" s="787"/>
      <c r="GVS154" s="787"/>
      <c r="GVT154" s="787"/>
      <c r="GVU154" s="788"/>
      <c r="GVV154" s="786"/>
      <c r="GVW154" s="787"/>
      <c r="GVX154" s="787"/>
      <c r="GVY154" s="787"/>
      <c r="GVZ154" s="787"/>
      <c r="GWA154" s="787"/>
      <c r="GWB154" s="787"/>
      <c r="GWC154" s="787"/>
      <c r="GWD154" s="787"/>
      <c r="GWE154" s="787"/>
      <c r="GWF154" s="787"/>
      <c r="GWG154" s="787"/>
      <c r="GWH154" s="787"/>
      <c r="GWI154" s="787"/>
      <c r="GWJ154" s="788"/>
      <c r="GWK154" s="786"/>
      <c r="GWL154" s="787"/>
      <c r="GWM154" s="787"/>
      <c r="GWN154" s="787"/>
      <c r="GWO154" s="787"/>
      <c r="GWP154" s="787"/>
      <c r="GWQ154" s="787"/>
      <c r="GWR154" s="787"/>
      <c r="GWS154" s="787"/>
      <c r="GWT154" s="787"/>
      <c r="GWU154" s="787"/>
      <c r="GWV154" s="787"/>
      <c r="GWW154" s="787"/>
      <c r="GWX154" s="787"/>
      <c r="GWY154" s="788"/>
      <c r="GWZ154" s="786"/>
      <c r="GXA154" s="787"/>
      <c r="GXB154" s="787"/>
      <c r="GXC154" s="787"/>
      <c r="GXD154" s="787"/>
      <c r="GXE154" s="787"/>
      <c r="GXF154" s="787"/>
      <c r="GXG154" s="787"/>
      <c r="GXH154" s="787"/>
      <c r="GXI154" s="787"/>
      <c r="GXJ154" s="787"/>
      <c r="GXK154" s="787"/>
      <c r="GXL154" s="787"/>
      <c r="GXM154" s="787"/>
      <c r="GXN154" s="788"/>
      <c r="GXO154" s="786"/>
      <c r="GXP154" s="787"/>
      <c r="GXQ154" s="787"/>
      <c r="GXR154" s="787"/>
      <c r="GXS154" s="787"/>
      <c r="GXT154" s="787"/>
      <c r="GXU154" s="787"/>
      <c r="GXV154" s="787"/>
      <c r="GXW154" s="787"/>
      <c r="GXX154" s="787"/>
      <c r="GXY154" s="787"/>
      <c r="GXZ154" s="787"/>
      <c r="GYA154" s="787"/>
      <c r="GYB154" s="787"/>
      <c r="GYC154" s="788"/>
      <c r="GYD154" s="786"/>
      <c r="GYE154" s="787"/>
      <c r="GYF154" s="787"/>
      <c r="GYG154" s="787"/>
      <c r="GYH154" s="787"/>
      <c r="GYI154" s="787"/>
      <c r="GYJ154" s="787"/>
      <c r="GYK154" s="787"/>
      <c r="GYL154" s="787"/>
      <c r="GYM154" s="787"/>
      <c r="GYN154" s="787"/>
      <c r="GYO154" s="787"/>
      <c r="GYP154" s="787"/>
      <c r="GYQ154" s="787"/>
      <c r="GYR154" s="788"/>
      <c r="GYS154" s="786"/>
      <c r="GYT154" s="787"/>
      <c r="GYU154" s="787"/>
      <c r="GYV154" s="787"/>
      <c r="GYW154" s="787"/>
      <c r="GYX154" s="787"/>
      <c r="GYY154" s="787"/>
      <c r="GYZ154" s="787"/>
      <c r="GZA154" s="787"/>
      <c r="GZB154" s="787"/>
      <c r="GZC154" s="787"/>
      <c r="GZD154" s="787"/>
      <c r="GZE154" s="787"/>
      <c r="GZF154" s="787"/>
      <c r="GZG154" s="788"/>
      <c r="GZH154" s="786"/>
      <c r="GZI154" s="787"/>
      <c r="GZJ154" s="787"/>
      <c r="GZK154" s="787"/>
      <c r="GZL154" s="787"/>
      <c r="GZM154" s="787"/>
      <c r="GZN154" s="787"/>
      <c r="GZO154" s="787"/>
      <c r="GZP154" s="787"/>
      <c r="GZQ154" s="787"/>
      <c r="GZR154" s="787"/>
      <c r="GZS154" s="787"/>
      <c r="GZT154" s="787"/>
      <c r="GZU154" s="787"/>
      <c r="GZV154" s="788"/>
      <c r="GZW154" s="786"/>
      <c r="GZX154" s="787"/>
      <c r="GZY154" s="787"/>
      <c r="GZZ154" s="787"/>
      <c r="HAA154" s="787"/>
      <c r="HAB154" s="787"/>
      <c r="HAC154" s="787"/>
      <c r="HAD154" s="787"/>
      <c r="HAE154" s="787"/>
      <c r="HAF154" s="787"/>
      <c r="HAG154" s="787"/>
      <c r="HAH154" s="787"/>
      <c r="HAI154" s="787"/>
      <c r="HAJ154" s="787"/>
      <c r="HAK154" s="788"/>
      <c r="HAL154" s="786"/>
      <c r="HAM154" s="787"/>
      <c r="HAN154" s="787"/>
      <c r="HAO154" s="787"/>
      <c r="HAP154" s="787"/>
      <c r="HAQ154" s="787"/>
      <c r="HAR154" s="787"/>
      <c r="HAS154" s="787"/>
      <c r="HAT154" s="787"/>
      <c r="HAU154" s="787"/>
      <c r="HAV154" s="787"/>
      <c r="HAW154" s="787"/>
      <c r="HAX154" s="787"/>
      <c r="HAY154" s="787"/>
      <c r="HAZ154" s="788"/>
      <c r="HBA154" s="786"/>
      <c r="HBB154" s="787"/>
      <c r="HBC154" s="787"/>
      <c r="HBD154" s="787"/>
      <c r="HBE154" s="787"/>
      <c r="HBF154" s="787"/>
      <c r="HBG154" s="787"/>
      <c r="HBH154" s="787"/>
      <c r="HBI154" s="787"/>
      <c r="HBJ154" s="787"/>
      <c r="HBK154" s="787"/>
      <c r="HBL154" s="787"/>
      <c r="HBM154" s="787"/>
      <c r="HBN154" s="787"/>
      <c r="HBO154" s="788"/>
      <c r="HBP154" s="786"/>
      <c r="HBQ154" s="787"/>
      <c r="HBR154" s="787"/>
      <c r="HBS154" s="787"/>
      <c r="HBT154" s="787"/>
      <c r="HBU154" s="787"/>
      <c r="HBV154" s="787"/>
      <c r="HBW154" s="787"/>
      <c r="HBX154" s="787"/>
      <c r="HBY154" s="787"/>
      <c r="HBZ154" s="787"/>
      <c r="HCA154" s="787"/>
      <c r="HCB154" s="787"/>
      <c r="HCC154" s="787"/>
      <c r="HCD154" s="788"/>
      <c r="HCE154" s="786"/>
      <c r="HCF154" s="787"/>
      <c r="HCG154" s="787"/>
      <c r="HCH154" s="787"/>
      <c r="HCI154" s="787"/>
      <c r="HCJ154" s="787"/>
      <c r="HCK154" s="787"/>
      <c r="HCL154" s="787"/>
      <c r="HCM154" s="787"/>
      <c r="HCN154" s="787"/>
      <c r="HCO154" s="787"/>
      <c r="HCP154" s="787"/>
      <c r="HCQ154" s="787"/>
      <c r="HCR154" s="787"/>
      <c r="HCS154" s="788"/>
      <c r="HCT154" s="786"/>
      <c r="HCU154" s="787"/>
      <c r="HCV154" s="787"/>
      <c r="HCW154" s="787"/>
      <c r="HCX154" s="787"/>
      <c r="HCY154" s="787"/>
      <c r="HCZ154" s="787"/>
      <c r="HDA154" s="787"/>
      <c r="HDB154" s="787"/>
      <c r="HDC154" s="787"/>
      <c r="HDD154" s="787"/>
      <c r="HDE154" s="787"/>
      <c r="HDF154" s="787"/>
      <c r="HDG154" s="787"/>
      <c r="HDH154" s="788"/>
      <c r="HDI154" s="786"/>
      <c r="HDJ154" s="787"/>
      <c r="HDK154" s="787"/>
      <c r="HDL154" s="787"/>
      <c r="HDM154" s="787"/>
      <c r="HDN154" s="787"/>
      <c r="HDO154" s="787"/>
      <c r="HDP154" s="787"/>
      <c r="HDQ154" s="787"/>
      <c r="HDR154" s="787"/>
      <c r="HDS154" s="787"/>
      <c r="HDT154" s="787"/>
      <c r="HDU154" s="787"/>
      <c r="HDV154" s="787"/>
      <c r="HDW154" s="788"/>
      <c r="HDX154" s="786"/>
      <c r="HDY154" s="787"/>
      <c r="HDZ154" s="787"/>
      <c r="HEA154" s="787"/>
      <c r="HEB154" s="787"/>
      <c r="HEC154" s="787"/>
      <c r="HED154" s="787"/>
      <c r="HEE154" s="787"/>
      <c r="HEF154" s="787"/>
      <c r="HEG154" s="787"/>
      <c r="HEH154" s="787"/>
      <c r="HEI154" s="787"/>
      <c r="HEJ154" s="787"/>
      <c r="HEK154" s="787"/>
      <c r="HEL154" s="788"/>
      <c r="HEM154" s="786"/>
      <c r="HEN154" s="787"/>
      <c r="HEO154" s="787"/>
      <c r="HEP154" s="787"/>
      <c r="HEQ154" s="787"/>
      <c r="HER154" s="787"/>
      <c r="HES154" s="787"/>
      <c r="HET154" s="787"/>
      <c r="HEU154" s="787"/>
      <c r="HEV154" s="787"/>
      <c r="HEW154" s="787"/>
      <c r="HEX154" s="787"/>
      <c r="HEY154" s="787"/>
      <c r="HEZ154" s="787"/>
      <c r="HFA154" s="788"/>
      <c r="HFB154" s="786"/>
      <c r="HFC154" s="787"/>
      <c r="HFD154" s="787"/>
      <c r="HFE154" s="787"/>
      <c r="HFF154" s="787"/>
      <c r="HFG154" s="787"/>
      <c r="HFH154" s="787"/>
      <c r="HFI154" s="787"/>
      <c r="HFJ154" s="787"/>
      <c r="HFK154" s="787"/>
      <c r="HFL154" s="787"/>
      <c r="HFM154" s="787"/>
      <c r="HFN154" s="787"/>
      <c r="HFO154" s="787"/>
      <c r="HFP154" s="788"/>
      <c r="HFQ154" s="786"/>
      <c r="HFR154" s="787"/>
      <c r="HFS154" s="787"/>
      <c r="HFT154" s="787"/>
      <c r="HFU154" s="787"/>
      <c r="HFV154" s="787"/>
      <c r="HFW154" s="787"/>
      <c r="HFX154" s="787"/>
      <c r="HFY154" s="787"/>
      <c r="HFZ154" s="787"/>
      <c r="HGA154" s="787"/>
      <c r="HGB154" s="787"/>
      <c r="HGC154" s="787"/>
      <c r="HGD154" s="787"/>
      <c r="HGE154" s="788"/>
      <c r="HGF154" s="786"/>
      <c r="HGG154" s="787"/>
      <c r="HGH154" s="787"/>
      <c r="HGI154" s="787"/>
      <c r="HGJ154" s="787"/>
      <c r="HGK154" s="787"/>
      <c r="HGL154" s="787"/>
      <c r="HGM154" s="787"/>
      <c r="HGN154" s="787"/>
      <c r="HGO154" s="787"/>
      <c r="HGP154" s="787"/>
      <c r="HGQ154" s="787"/>
      <c r="HGR154" s="787"/>
      <c r="HGS154" s="787"/>
      <c r="HGT154" s="788"/>
      <c r="HGU154" s="786"/>
      <c r="HGV154" s="787"/>
      <c r="HGW154" s="787"/>
      <c r="HGX154" s="787"/>
      <c r="HGY154" s="787"/>
      <c r="HGZ154" s="787"/>
      <c r="HHA154" s="787"/>
      <c r="HHB154" s="787"/>
      <c r="HHC154" s="787"/>
      <c r="HHD154" s="787"/>
      <c r="HHE154" s="787"/>
      <c r="HHF154" s="787"/>
      <c r="HHG154" s="787"/>
      <c r="HHH154" s="787"/>
      <c r="HHI154" s="788"/>
      <c r="HHJ154" s="786"/>
      <c r="HHK154" s="787"/>
      <c r="HHL154" s="787"/>
      <c r="HHM154" s="787"/>
      <c r="HHN154" s="787"/>
      <c r="HHO154" s="787"/>
      <c r="HHP154" s="787"/>
      <c r="HHQ154" s="787"/>
      <c r="HHR154" s="787"/>
      <c r="HHS154" s="787"/>
      <c r="HHT154" s="787"/>
      <c r="HHU154" s="787"/>
      <c r="HHV154" s="787"/>
      <c r="HHW154" s="787"/>
      <c r="HHX154" s="788"/>
      <c r="HHY154" s="786"/>
      <c r="HHZ154" s="787"/>
      <c r="HIA154" s="787"/>
      <c r="HIB154" s="787"/>
      <c r="HIC154" s="787"/>
      <c r="HID154" s="787"/>
      <c r="HIE154" s="787"/>
      <c r="HIF154" s="787"/>
      <c r="HIG154" s="787"/>
      <c r="HIH154" s="787"/>
      <c r="HII154" s="787"/>
      <c r="HIJ154" s="787"/>
      <c r="HIK154" s="787"/>
      <c r="HIL154" s="787"/>
      <c r="HIM154" s="788"/>
      <c r="HIN154" s="786"/>
      <c r="HIO154" s="787"/>
      <c r="HIP154" s="787"/>
      <c r="HIQ154" s="787"/>
      <c r="HIR154" s="787"/>
      <c r="HIS154" s="787"/>
      <c r="HIT154" s="787"/>
      <c r="HIU154" s="787"/>
      <c r="HIV154" s="787"/>
      <c r="HIW154" s="787"/>
      <c r="HIX154" s="787"/>
      <c r="HIY154" s="787"/>
      <c r="HIZ154" s="787"/>
      <c r="HJA154" s="787"/>
      <c r="HJB154" s="788"/>
      <c r="HJC154" s="786"/>
      <c r="HJD154" s="787"/>
      <c r="HJE154" s="787"/>
      <c r="HJF154" s="787"/>
      <c r="HJG154" s="787"/>
      <c r="HJH154" s="787"/>
      <c r="HJI154" s="787"/>
      <c r="HJJ154" s="787"/>
      <c r="HJK154" s="787"/>
      <c r="HJL154" s="787"/>
      <c r="HJM154" s="787"/>
      <c r="HJN154" s="787"/>
      <c r="HJO154" s="787"/>
      <c r="HJP154" s="787"/>
      <c r="HJQ154" s="788"/>
      <c r="HJR154" s="786"/>
      <c r="HJS154" s="787"/>
      <c r="HJT154" s="787"/>
      <c r="HJU154" s="787"/>
      <c r="HJV154" s="787"/>
      <c r="HJW154" s="787"/>
      <c r="HJX154" s="787"/>
      <c r="HJY154" s="787"/>
      <c r="HJZ154" s="787"/>
      <c r="HKA154" s="787"/>
      <c r="HKB154" s="787"/>
      <c r="HKC154" s="787"/>
      <c r="HKD154" s="787"/>
      <c r="HKE154" s="787"/>
      <c r="HKF154" s="788"/>
      <c r="HKG154" s="786"/>
      <c r="HKH154" s="787"/>
      <c r="HKI154" s="787"/>
      <c r="HKJ154" s="787"/>
      <c r="HKK154" s="787"/>
      <c r="HKL154" s="787"/>
      <c r="HKM154" s="787"/>
      <c r="HKN154" s="787"/>
      <c r="HKO154" s="787"/>
      <c r="HKP154" s="787"/>
      <c r="HKQ154" s="787"/>
      <c r="HKR154" s="787"/>
      <c r="HKS154" s="787"/>
      <c r="HKT154" s="787"/>
      <c r="HKU154" s="788"/>
      <c r="HKV154" s="786"/>
      <c r="HKW154" s="787"/>
      <c r="HKX154" s="787"/>
      <c r="HKY154" s="787"/>
      <c r="HKZ154" s="787"/>
      <c r="HLA154" s="787"/>
      <c r="HLB154" s="787"/>
      <c r="HLC154" s="787"/>
      <c r="HLD154" s="787"/>
      <c r="HLE154" s="787"/>
      <c r="HLF154" s="787"/>
      <c r="HLG154" s="787"/>
      <c r="HLH154" s="787"/>
      <c r="HLI154" s="787"/>
      <c r="HLJ154" s="788"/>
      <c r="HLK154" s="786"/>
      <c r="HLL154" s="787"/>
      <c r="HLM154" s="787"/>
      <c r="HLN154" s="787"/>
      <c r="HLO154" s="787"/>
      <c r="HLP154" s="787"/>
      <c r="HLQ154" s="787"/>
      <c r="HLR154" s="787"/>
      <c r="HLS154" s="787"/>
      <c r="HLT154" s="787"/>
      <c r="HLU154" s="787"/>
      <c r="HLV154" s="787"/>
      <c r="HLW154" s="787"/>
      <c r="HLX154" s="787"/>
      <c r="HLY154" s="788"/>
      <c r="HLZ154" s="786"/>
      <c r="HMA154" s="787"/>
      <c r="HMB154" s="787"/>
      <c r="HMC154" s="787"/>
      <c r="HMD154" s="787"/>
      <c r="HME154" s="787"/>
      <c r="HMF154" s="787"/>
      <c r="HMG154" s="787"/>
      <c r="HMH154" s="787"/>
      <c r="HMI154" s="787"/>
      <c r="HMJ154" s="787"/>
      <c r="HMK154" s="787"/>
      <c r="HML154" s="787"/>
      <c r="HMM154" s="787"/>
      <c r="HMN154" s="788"/>
      <c r="HMO154" s="786"/>
      <c r="HMP154" s="787"/>
      <c r="HMQ154" s="787"/>
      <c r="HMR154" s="787"/>
      <c r="HMS154" s="787"/>
      <c r="HMT154" s="787"/>
      <c r="HMU154" s="787"/>
      <c r="HMV154" s="787"/>
      <c r="HMW154" s="787"/>
      <c r="HMX154" s="787"/>
      <c r="HMY154" s="787"/>
      <c r="HMZ154" s="787"/>
      <c r="HNA154" s="787"/>
      <c r="HNB154" s="787"/>
      <c r="HNC154" s="788"/>
      <c r="HND154" s="786"/>
      <c r="HNE154" s="787"/>
      <c r="HNF154" s="787"/>
      <c r="HNG154" s="787"/>
      <c r="HNH154" s="787"/>
      <c r="HNI154" s="787"/>
      <c r="HNJ154" s="787"/>
      <c r="HNK154" s="787"/>
      <c r="HNL154" s="787"/>
      <c r="HNM154" s="787"/>
      <c r="HNN154" s="787"/>
      <c r="HNO154" s="787"/>
      <c r="HNP154" s="787"/>
      <c r="HNQ154" s="787"/>
      <c r="HNR154" s="788"/>
      <c r="HNS154" s="786"/>
      <c r="HNT154" s="787"/>
      <c r="HNU154" s="787"/>
      <c r="HNV154" s="787"/>
      <c r="HNW154" s="787"/>
      <c r="HNX154" s="787"/>
      <c r="HNY154" s="787"/>
      <c r="HNZ154" s="787"/>
      <c r="HOA154" s="787"/>
      <c r="HOB154" s="787"/>
      <c r="HOC154" s="787"/>
      <c r="HOD154" s="787"/>
      <c r="HOE154" s="787"/>
      <c r="HOF154" s="787"/>
      <c r="HOG154" s="788"/>
      <c r="HOH154" s="786"/>
      <c r="HOI154" s="787"/>
      <c r="HOJ154" s="787"/>
      <c r="HOK154" s="787"/>
      <c r="HOL154" s="787"/>
      <c r="HOM154" s="787"/>
      <c r="HON154" s="787"/>
      <c r="HOO154" s="787"/>
      <c r="HOP154" s="787"/>
      <c r="HOQ154" s="787"/>
      <c r="HOR154" s="787"/>
      <c r="HOS154" s="787"/>
      <c r="HOT154" s="787"/>
      <c r="HOU154" s="787"/>
      <c r="HOV154" s="788"/>
      <c r="HOW154" s="786"/>
      <c r="HOX154" s="787"/>
      <c r="HOY154" s="787"/>
      <c r="HOZ154" s="787"/>
      <c r="HPA154" s="787"/>
      <c r="HPB154" s="787"/>
      <c r="HPC154" s="787"/>
      <c r="HPD154" s="787"/>
      <c r="HPE154" s="787"/>
      <c r="HPF154" s="787"/>
      <c r="HPG154" s="787"/>
      <c r="HPH154" s="787"/>
      <c r="HPI154" s="787"/>
      <c r="HPJ154" s="787"/>
      <c r="HPK154" s="788"/>
      <c r="HPL154" s="786"/>
      <c r="HPM154" s="787"/>
      <c r="HPN154" s="787"/>
      <c r="HPO154" s="787"/>
      <c r="HPP154" s="787"/>
      <c r="HPQ154" s="787"/>
      <c r="HPR154" s="787"/>
      <c r="HPS154" s="787"/>
      <c r="HPT154" s="787"/>
      <c r="HPU154" s="787"/>
      <c r="HPV154" s="787"/>
      <c r="HPW154" s="787"/>
      <c r="HPX154" s="787"/>
      <c r="HPY154" s="787"/>
      <c r="HPZ154" s="788"/>
      <c r="HQA154" s="786"/>
      <c r="HQB154" s="787"/>
      <c r="HQC154" s="787"/>
      <c r="HQD154" s="787"/>
      <c r="HQE154" s="787"/>
      <c r="HQF154" s="787"/>
      <c r="HQG154" s="787"/>
      <c r="HQH154" s="787"/>
      <c r="HQI154" s="787"/>
      <c r="HQJ154" s="787"/>
      <c r="HQK154" s="787"/>
      <c r="HQL154" s="787"/>
      <c r="HQM154" s="787"/>
      <c r="HQN154" s="787"/>
      <c r="HQO154" s="788"/>
      <c r="HQP154" s="786"/>
      <c r="HQQ154" s="787"/>
      <c r="HQR154" s="787"/>
      <c r="HQS154" s="787"/>
      <c r="HQT154" s="787"/>
      <c r="HQU154" s="787"/>
      <c r="HQV154" s="787"/>
      <c r="HQW154" s="787"/>
      <c r="HQX154" s="787"/>
      <c r="HQY154" s="787"/>
      <c r="HQZ154" s="787"/>
      <c r="HRA154" s="787"/>
      <c r="HRB154" s="787"/>
      <c r="HRC154" s="787"/>
      <c r="HRD154" s="788"/>
      <c r="HRE154" s="786"/>
      <c r="HRF154" s="787"/>
      <c r="HRG154" s="787"/>
      <c r="HRH154" s="787"/>
      <c r="HRI154" s="787"/>
      <c r="HRJ154" s="787"/>
      <c r="HRK154" s="787"/>
      <c r="HRL154" s="787"/>
      <c r="HRM154" s="787"/>
      <c r="HRN154" s="787"/>
      <c r="HRO154" s="787"/>
      <c r="HRP154" s="787"/>
      <c r="HRQ154" s="787"/>
      <c r="HRR154" s="787"/>
      <c r="HRS154" s="788"/>
      <c r="HRT154" s="786"/>
      <c r="HRU154" s="787"/>
      <c r="HRV154" s="787"/>
      <c r="HRW154" s="787"/>
      <c r="HRX154" s="787"/>
      <c r="HRY154" s="787"/>
      <c r="HRZ154" s="787"/>
      <c r="HSA154" s="787"/>
      <c r="HSB154" s="787"/>
      <c r="HSC154" s="787"/>
      <c r="HSD154" s="787"/>
      <c r="HSE154" s="787"/>
      <c r="HSF154" s="787"/>
      <c r="HSG154" s="787"/>
      <c r="HSH154" s="788"/>
      <c r="HSI154" s="786"/>
      <c r="HSJ154" s="787"/>
      <c r="HSK154" s="787"/>
      <c r="HSL154" s="787"/>
      <c r="HSM154" s="787"/>
      <c r="HSN154" s="787"/>
      <c r="HSO154" s="787"/>
      <c r="HSP154" s="787"/>
      <c r="HSQ154" s="787"/>
      <c r="HSR154" s="787"/>
      <c r="HSS154" s="787"/>
      <c r="HST154" s="787"/>
      <c r="HSU154" s="787"/>
      <c r="HSV154" s="787"/>
      <c r="HSW154" s="788"/>
      <c r="HSX154" s="786"/>
      <c r="HSY154" s="787"/>
      <c r="HSZ154" s="787"/>
      <c r="HTA154" s="787"/>
      <c r="HTB154" s="787"/>
      <c r="HTC154" s="787"/>
      <c r="HTD154" s="787"/>
      <c r="HTE154" s="787"/>
      <c r="HTF154" s="787"/>
      <c r="HTG154" s="787"/>
      <c r="HTH154" s="787"/>
      <c r="HTI154" s="787"/>
      <c r="HTJ154" s="787"/>
      <c r="HTK154" s="787"/>
      <c r="HTL154" s="788"/>
      <c r="HTM154" s="786"/>
      <c r="HTN154" s="787"/>
      <c r="HTO154" s="787"/>
      <c r="HTP154" s="787"/>
      <c r="HTQ154" s="787"/>
      <c r="HTR154" s="787"/>
      <c r="HTS154" s="787"/>
      <c r="HTT154" s="787"/>
      <c r="HTU154" s="787"/>
      <c r="HTV154" s="787"/>
      <c r="HTW154" s="787"/>
      <c r="HTX154" s="787"/>
      <c r="HTY154" s="787"/>
      <c r="HTZ154" s="787"/>
      <c r="HUA154" s="788"/>
      <c r="HUB154" s="786"/>
      <c r="HUC154" s="787"/>
      <c r="HUD154" s="787"/>
      <c r="HUE154" s="787"/>
      <c r="HUF154" s="787"/>
      <c r="HUG154" s="787"/>
      <c r="HUH154" s="787"/>
      <c r="HUI154" s="787"/>
      <c r="HUJ154" s="787"/>
      <c r="HUK154" s="787"/>
      <c r="HUL154" s="787"/>
      <c r="HUM154" s="787"/>
      <c r="HUN154" s="787"/>
      <c r="HUO154" s="787"/>
      <c r="HUP154" s="788"/>
      <c r="HUQ154" s="786"/>
      <c r="HUR154" s="787"/>
      <c r="HUS154" s="787"/>
      <c r="HUT154" s="787"/>
      <c r="HUU154" s="787"/>
      <c r="HUV154" s="787"/>
      <c r="HUW154" s="787"/>
      <c r="HUX154" s="787"/>
      <c r="HUY154" s="787"/>
      <c r="HUZ154" s="787"/>
      <c r="HVA154" s="787"/>
      <c r="HVB154" s="787"/>
      <c r="HVC154" s="787"/>
      <c r="HVD154" s="787"/>
      <c r="HVE154" s="788"/>
      <c r="HVF154" s="786"/>
      <c r="HVG154" s="787"/>
      <c r="HVH154" s="787"/>
      <c r="HVI154" s="787"/>
      <c r="HVJ154" s="787"/>
      <c r="HVK154" s="787"/>
      <c r="HVL154" s="787"/>
      <c r="HVM154" s="787"/>
      <c r="HVN154" s="787"/>
      <c r="HVO154" s="787"/>
      <c r="HVP154" s="787"/>
      <c r="HVQ154" s="787"/>
      <c r="HVR154" s="787"/>
      <c r="HVS154" s="787"/>
      <c r="HVT154" s="788"/>
      <c r="HVU154" s="786"/>
      <c r="HVV154" s="787"/>
      <c r="HVW154" s="787"/>
      <c r="HVX154" s="787"/>
      <c r="HVY154" s="787"/>
      <c r="HVZ154" s="787"/>
      <c r="HWA154" s="787"/>
      <c r="HWB154" s="787"/>
      <c r="HWC154" s="787"/>
      <c r="HWD154" s="787"/>
      <c r="HWE154" s="787"/>
      <c r="HWF154" s="787"/>
      <c r="HWG154" s="787"/>
      <c r="HWH154" s="787"/>
      <c r="HWI154" s="788"/>
      <c r="HWJ154" s="786"/>
      <c r="HWK154" s="787"/>
      <c r="HWL154" s="787"/>
      <c r="HWM154" s="787"/>
      <c r="HWN154" s="787"/>
      <c r="HWO154" s="787"/>
      <c r="HWP154" s="787"/>
      <c r="HWQ154" s="787"/>
      <c r="HWR154" s="787"/>
      <c r="HWS154" s="787"/>
      <c r="HWT154" s="787"/>
      <c r="HWU154" s="787"/>
      <c r="HWV154" s="787"/>
      <c r="HWW154" s="787"/>
      <c r="HWX154" s="788"/>
      <c r="HWY154" s="786"/>
      <c r="HWZ154" s="787"/>
      <c r="HXA154" s="787"/>
      <c r="HXB154" s="787"/>
      <c r="HXC154" s="787"/>
      <c r="HXD154" s="787"/>
      <c r="HXE154" s="787"/>
      <c r="HXF154" s="787"/>
      <c r="HXG154" s="787"/>
      <c r="HXH154" s="787"/>
      <c r="HXI154" s="787"/>
      <c r="HXJ154" s="787"/>
      <c r="HXK154" s="787"/>
      <c r="HXL154" s="787"/>
      <c r="HXM154" s="788"/>
      <c r="HXN154" s="786"/>
      <c r="HXO154" s="787"/>
      <c r="HXP154" s="787"/>
      <c r="HXQ154" s="787"/>
      <c r="HXR154" s="787"/>
      <c r="HXS154" s="787"/>
      <c r="HXT154" s="787"/>
      <c r="HXU154" s="787"/>
      <c r="HXV154" s="787"/>
      <c r="HXW154" s="787"/>
      <c r="HXX154" s="787"/>
      <c r="HXY154" s="787"/>
      <c r="HXZ154" s="787"/>
      <c r="HYA154" s="787"/>
      <c r="HYB154" s="788"/>
      <c r="HYC154" s="786"/>
      <c r="HYD154" s="787"/>
      <c r="HYE154" s="787"/>
      <c r="HYF154" s="787"/>
      <c r="HYG154" s="787"/>
      <c r="HYH154" s="787"/>
      <c r="HYI154" s="787"/>
      <c r="HYJ154" s="787"/>
      <c r="HYK154" s="787"/>
      <c r="HYL154" s="787"/>
      <c r="HYM154" s="787"/>
      <c r="HYN154" s="787"/>
      <c r="HYO154" s="787"/>
      <c r="HYP154" s="787"/>
      <c r="HYQ154" s="788"/>
      <c r="HYR154" s="786"/>
      <c r="HYS154" s="787"/>
      <c r="HYT154" s="787"/>
      <c r="HYU154" s="787"/>
      <c r="HYV154" s="787"/>
      <c r="HYW154" s="787"/>
      <c r="HYX154" s="787"/>
      <c r="HYY154" s="787"/>
      <c r="HYZ154" s="787"/>
      <c r="HZA154" s="787"/>
      <c r="HZB154" s="787"/>
      <c r="HZC154" s="787"/>
      <c r="HZD154" s="787"/>
      <c r="HZE154" s="787"/>
      <c r="HZF154" s="788"/>
      <c r="HZG154" s="786"/>
      <c r="HZH154" s="787"/>
      <c r="HZI154" s="787"/>
      <c r="HZJ154" s="787"/>
      <c r="HZK154" s="787"/>
      <c r="HZL154" s="787"/>
      <c r="HZM154" s="787"/>
      <c r="HZN154" s="787"/>
      <c r="HZO154" s="787"/>
      <c r="HZP154" s="787"/>
      <c r="HZQ154" s="787"/>
      <c r="HZR154" s="787"/>
      <c r="HZS154" s="787"/>
      <c r="HZT154" s="787"/>
      <c r="HZU154" s="788"/>
      <c r="HZV154" s="786"/>
      <c r="HZW154" s="787"/>
      <c r="HZX154" s="787"/>
      <c r="HZY154" s="787"/>
      <c r="HZZ154" s="787"/>
      <c r="IAA154" s="787"/>
      <c r="IAB154" s="787"/>
      <c r="IAC154" s="787"/>
      <c r="IAD154" s="787"/>
      <c r="IAE154" s="787"/>
      <c r="IAF154" s="787"/>
      <c r="IAG154" s="787"/>
      <c r="IAH154" s="787"/>
      <c r="IAI154" s="787"/>
      <c r="IAJ154" s="788"/>
      <c r="IAK154" s="786"/>
      <c r="IAL154" s="787"/>
      <c r="IAM154" s="787"/>
      <c r="IAN154" s="787"/>
      <c r="IAO154" s="787"/>
      <c r="IAP154" s="787"/>
      <c r="IAQ154" s="787"/>
      <c r="IAR154" s="787"/>
      <c r="IAS154" s="787"/>
      <c r="IAT154" s="787"/>
      <c r="IAU154" s="787"/>
      <c r="IAV154" s="787"/>
      <c r="IAW154" s="787"/>
      <c r="IAX154" s="787"/>
      <c r="IAY154" s="788"/>
      <c r="IAZ154" s="786"/>
      <c r="IBA154" s="787"/>
      <c r="IBB154" s="787"/>
      <c r="IBC154" s="787"/>
      <c r="IBD154" s="787"/>
      <c r="IBE154" s="787"/>
      <c r="IBF154" s="787"/>
      <c r="IBG154" s="787"/>
      <c r="IBH154" s="787"/>
      <c r="IBI154" s="787"/>
      <c r="IBJ154" s="787"/>
      <c r="IBK154" s="787"/>
      <c r="IBL154" s="787"/>
      <c r="IBM154" s="787"/>
      <c r="IBN154" s="788"/>
      <c r="IBO154" s="786"/>
      <c r="IBP154" s="787"/>
      <c r="IBQ154" s="787"/>
      <c r="IBR154" s="787"/>
      <c r="IBS154" s="787"/>
      <c r="IBT154" s="787"/>
      <c r="IBU154" s="787"/>
      <c r="IBV154" s="787"/>
      <c r="IBW154" s="787"/>
      <c r="IBX154" s="787"/>
      <c r="IBY154" s="787"/>
      <c r="IBZ154" s="787"/>
      <c r="ICA154" s="787"/>
      <c r="ICB154" s="787"/>
      <c r="ICC154" s="788"/>
      <c r="ICD154" s="786"/>
      <c r="ICE154" s="787"/>
      <c r="ICF154" s="787"/>
      <c r="ICG154" s="787"/>
      <c r="ICH154" s="787"/>
      <c r="ICI154" s="787"/>
      <c r="ICJ154" s="787"/>
      <c r="ICK154" s="787"/>
      <c r="ICL154" s="787"/>
      <c r="ICM154" s="787"/>
      <c r="ICN154" s="787"/>
      <c r="ICO154" s="787"/>
      <c r="ICP154" s="787"/>
      <c r="ICQ154" s="787"/>
      <c r="ICR154" s="788"/>
      <c r="ICS154" s="786"/>
      <c r="ICT154" s="787"/>
      <c r="ICU154" s="787"/>
      <c r="ICV154" s="787"/>
      <c r="ICW154" s="787"/>
      <c r="ICX154" s="787"/>
      <c r="ICY154" s="787"/>
      <c r="ICZ154" s="787"/>
      <c r="IDA154" s="787"/>
      <c r="IDB154" s="787"/>
      <c r="IDC154" s="787"/>
      <c r="IDD154" s="787"/>
      <c r="IDE154" s="787"/>
      <c r="IDF154" s="787"/>
      <c r="IDG154" s="788"/>
      <c r="IDH154" s="786"/>
      <c r="IDI154" s="787"/>
      <c r="IDJ154" s="787"/>
      <c r="IDK154" s="787"/>
      <c r="IDL154" s="787"/>
      <c r="IDM154" s="787"/>
      <c r="IDN154" s="787"/>
      <c r="IDO154" s="787"/>
      <c r="IDP154" s="787"/>
      <c r="IDQ154" s="787"/>
      <c r="IDR154" s="787"/>
      <c r="IDS154" s="787"/>
      <c r="IDT154" s="787"/>
      <c r="IDU154" s="787"/>
      <c r="IDV154" s="788"/>
      <c r="IDW154" s="786"/>
      <c r="IDX154" s="787"/>
      <c r="IDY154" s="787"/>
      <c r="IDZ154" s="787"/>
      <c r="IEA154" s="787"/>
      <c r="IEB154" s="787"/>
      <c r="IEC154" s="787"/>
      <c r="IED154" s="787"/>
      <c r="IEE154" s="787"/>
      <c r="IEF154" s="787"/>
      <c r="IEG154" s="787"/>
      <c r="IEH154" s="787"/>
      <c r="IEI154" s="787"/>
      <c r="IEJ154" s="787"/>
      <c r="IEK154" s="788"/>
      <c r="IEL154" s="786"/>
      <c r="IEM154" s="787"/>
      <c r="IEN154" s="787"/>
      <c r="IEO154" s="787"/>
      <c r="IEP154" s="787"/>
      <c r="IEQ154" s="787"/>
      <c r="IER154" s="787"/>
      <c r="IES154" s="787"/>
      <c r="IET154" s="787"/>
      <c r="IEU154" s="787"/>
      <c r="IEV154" s="787"/>
      <c r="IEW154" s="787"/>
      <c r="IEX154" s="787"/>
      <c r="IEY154" s="787"/>
      <c r="IEZ154" s="788"/>
      <c r="IFA154" s="786"/>
      <c r="IFB154" s="787"/>
      <c r="IFC154" s="787"/>
      <c r="IFD154" s="787"/>
      <c r="IFE154" s="787"/>
      <c r="IFF154" s="787"/>
      <c r="IFG154" s="787"/>
      <c r="IFH154" s="787"/>
      <c r="IFI154" s="787"/>
      <c r="IFJ154" s="787"/>
      <c r="IFK154" s="787"/>
      <c r="IFL154" s="787"/>
      <c r="IFM154" s="787"/>
      <c r="IFN154" s="787"/>
      <c r="IFO154" s="788"/>
      <c r="IFP154" s="786"/>
      <c r="IFQ154" s="787"/>
      <c r="IFR154" s="787"/>
      <c r="IFS154" s="787"/>
      <c r="IFT154" s="787"/>
      <c r="IFU154" s="787"/>
      <c r="IFV154" s="787"/>
      <c r="IFW154" s="787"/>
      <c r="IFX154" s="787"/>
      <c r="IFY154" s="787"/>
      <c r="IFZ154" s="787"/>
      <c r="IGA154" s="787"/>
      <c r="IGB154" s="787"/>
      <c r="IGC154" s="787"/>
      <c r="IGD154" s="788"/>
      <c r="IGE154" s="786"/>
      <c r="IGF154" s="787"/>
      <c r="IGG154" s="787"/>
      <c r="IGH154" s="787"/>
      <c r="IGI154" s="787"/>
      <c r="IGJ154" s="787"/>
      <c r="IGK154" s="787"/>
      <c r="IGL154" s="787"/>
      <c r="IGM154" s="787"/>
      <c r="IGN154" s="787"/>
      <c r="IGO154" s="787"/>
      <c r="IGP154" s="787"/>
      <c r="IGQ154" s="787"/>
      <c r="IGR154" s="787"/>
      <c r="IGS154" s="788"/>
      <c r="IGT154" s="786"/>
      <c r="IGU154" s="787"/>
      <c r="IGV154" s="787"/>
      <c r="IGW154" s="787"/>
      <c r="IGX154" s="787"/>
      <c r="IGY154" s="787"/>
      <c r="IGZ154" s="787"/>
      <c r="IHA154" s="787"/>
      <c r="IHB154" s="787"/>
      <c r="IHC154" s="787"/>
      <c r="IHD154" s="787"/>
      <c r="IHE154" s="787"/>
      <c r="IHF154" s="787"/>
      <c r="IHG154" s="787"/>
      <c r="IHH154" s="788"/>
      <c r="IHI154" s="786"/>
      <c r="IHJ154" s="787"/>
      <c r="IHK154" s="787"/>
      <c r="IHL154" s="787"/>
      <c r="IHM154" s="787"/>
      <c r="IHN154" s="787"/>
      <c r="IHO154" s="787"/>
      <c r="IHP154" s="787"/>
      <c r="IHQ154" s="787"/>
      <c r="IHR154" s="787"/>
      <c r="IHS154" s="787"/>
      <c r="IHT154" s="787"/>
      <c r="IHU154" s="787"/>
      <c r="IHV154" s="787"/>
      <c r="IHW154" s="788"/>
      <c r="IHX154" s="786"/>
      <c r="IHY154" s="787"/>
      <c r="IHZ154" s="787"/>
      <c r="IIA154" s="787"/>
      <c r="IIB154" s="787"/>
      <c r="IIC154" s="787"/>
      <c r="IID154" s="787"/>
      <c r="IIE154" s="787"/>
      <c r="IIF154" s="787"/>
      <c r="IIG154" s="787"/>
      <c r="IIH154" s="787"/>
      <c r="III154" s="787"/>
      <c r="IIJ154" s="787"/>
      <c r="IIK154" s="787"/>
      <c r="IIL154" s="788"/>
      <c r="IIM154" s="786"/>
      <c r="IIN154" s="787"/>
      <c r="IIO154" s="787"/>
      <c r="IIP154" s="787"/>
      <c r="IIQ154" s="787"/>
      <c r="IIR154" s="787"/>
      <c r="IIS154" s="787"/>
      <c r="IIT154" s="787"/>
      <c r="IIU154" s="787"/>
      <c r="IIV154" s="787"/>
      <c r="IIW154" s="787"/>
      <c r="IIX154" s="787"/>
      <c r="IIY154" s="787"/>
      <c r="IIZ154" s="787"/>
      <c r="IJA154" s="788"/>
      <c r="IJB154" s="786"/>
      <c r="IJC154" s="787"/>
      <c r="IJD154" s="787"/>
      <c r="IJE154" s="787"/>
      <c r="IJF154" s="787"/>
      <c r="IJG154" s="787"/>
      <c r="IJH154" s="787"/>
      <c r="IJI154" s="787"/>
      <c r="IJJ154" s="787"/>
      <c r="IJK154" s="787"/>
      <c r="IJL154" s="787"/>
      <c r="IJM154" s="787"/>
      <c r="IJN154" s="787"/>
      <c r="IJO154" s="787"/>
      <c r="IJP154" s="788"/>
      <c r="IJQ154" s="786"/>
      <c r="IJR154" s="787"/>
      <c r="IJS154" s="787"/>
      <c r="IJT154" s="787"/>
      <c r="IJU154" s="787"/>
      <c r="IJV154" s="787"/>
      <c r="IJW154" s="787"/>
      <c r="IJX154" s="787"/>
      <c r="IJY154" s="787"/>
      <c r="IJZ154" s="787"/>
      <c r="IKA154" s="787"/>
      <c r="IKB154" s="787"/>
      <c r="IKC154" s="787"/>
      <c r="IKD154" s="787"/>
      <c r="IKE154" s="788"/>
      <c r="IKF154" s="786"/>
      <c r="IKG154" s="787"/>
      <c r="IKH154" s="787"/>
      <c r="IKI154" s="787"/>
      <c r="IKJ154" s="787"/>
      <c r="IKK154" s="787"/>
      <c r="IKL154" s="787"/>
      <c r="IKM154" s="787"/>
      <c r="IKN154" s="787"/>
      <c r="IKO154" s="787"/>
      <c r="IKP154" s="787"/>
      <c r="IKQ154" s="787"/>
      <c r="IKR154" s="787"/>
      <c r="IKS154" s="787"/>
      <c r="IKT154" s="788"/>
      <c r="IKU154" s="786"/>
      <c r="IKV154" s="787"/>
      <c r="IKW154" s="787"/>
      <c r="IKX154" s="787"/>
      <c r="IKY154" s="787"/>
      <c r="IKZ154" s="787"/>
      <c r="ILA154" s="787"/>
      <c r="ILB154" s="787"/>
      <c r="ILC154" s="787"/>
      <c r="ILD154" s="787"/>
      <c r="ILE154" s="787"/>
      <c r="ILF154" s="787"/>
      <c r="ILG154" s="787"/>
      <c r="ILH154" s="787"/>
      <c r="ILI154" s="788"/>
      <c r="ILJ154" s="786"/>
      <c r="ILK154" s="787"/>
      <c r="ILL154" s="787"/>
      <c r="ILM154" s="787"/>
      <c r="ILN154" s="787"/>
      <c r="ILO154" s="787"/>
      <c r="ILP154" s="787"/>
      <c r="ILQ154" s="787"/>
      <c r="ILR154" s="787"/>
      <c r="ILS154" s="787"/>
      <c r="ILT154" s="787"/>
      <c r="ILU154" s="787"/>
      <c r="ILV154" s="787"/>
      <c r="ILW154" s="787"/>
      <c r="ILX154" s="788"/>
      <c r="ILY154" s="786"/>
      <c r="ILZ154" s="787"/>
      <c r="IMA154" s="787"/>
      <c r="IMB154" s="787"/>
      <c r="IMC154" s="787"/>
      <c r="IMD154" s="787"/>
      <c r="IME154" s="787"/>
      <c r="IMF154" s="787"/>
      <c r="IMG154" s="787"/>
      <c r="IMH154" s="787"/>
      <c r="IMI154" s="787"/>
      <c r="IMJ154" s="787"/>
      <c r="IMK154" s="787"/>
      <c r="IML154" s="787"/>
      <c r="IMM154" s="788"/>
      <c r="IMN154" s="786"/>
      <c r="IMO154" s="787"/>
      <c r="IMP154" s="787"/>
      <c r="IMQ154" s="787"/>
      <c r="IMR154" s="787"/>
      <c r="IMS154" s="787"/>
      <c r="IMT154" s="787"/>
      <c r="IMU154" s="787"/>
      <c r="IMV154" s="787"/>
      <c r="IMW154" s="787"/>
      <c r="IMX154" s="787"/>
      <c r="IMY154" s="787"/>
      <c r="IMZ154" s="787"/>
      <c r="INA154" s="787"/>
      <c r="INB154" s="788"/>
      <c r="INC154" s="786"/>
      <c r="IND154" s="787"/>
      <c r="INE154" s="787"/>
      <c r="INF154" s="787"/>
      <c r="ING154" s="787"/>
      <c r="INH154" s="787"/>
      <c r="INI154" s="787"/>
      <c r="INJ154" s="787"/>
      <c r="INK154" s="787"/>
      <c r="INL154" s="787"/>
      <c r="INM154" s="787"/>
      <c r="INN154" s="787"/>
      <c r="INO154" s="787"/>
      <c r="INP154" s="787"/>
      <c r="INQ154" s="788"/>
      <c r="INR154" s="786"/>
      <c r="INS154" s="787"/>
      <c r="INT154" s="787"/>
      <c r="INU154" s="787"/>
      <c r="INV154" s="787"/>
      <c r="INW154" s="787"/>
      <c r="INX154" s="787"/>
      <c r="INY154" s="787"/>
      <c r="INZ154" s="787"/>
      <c r="IOA154" s="787"/>
      <c r="IOB154" s="787"/>
      <c r="IOC154" s="787"/>
      <c r="IOD154" s="787"/>
      <c r="IOE154" s="787"/>
      <c r="IOF154" s="788"/>
      <c r="IOG154" s="786"/>
      <c r="IOH154" s="787"/>
      <c r="IOI154" s="787"/>
      <c r="IOJ154" s="787"/>
      <c r="IOK154" s="787"/>
      <c r="IOL154" s="787"/>
      <c r="IOM154" s="787"/>
      <c r="ION154" s="787"/>
      <c r="IOO154" s="787"/>
      <c r="IOP154" s="787"/>
      <c r="IOQ154" s="787"/>
      <c r="IOR154" s="787"/>
      <c r="IOS154" s="787"/>
      <c r="IOT154" s="787"/>
      <c r="IOU154" s="788"/>
      <c r="IOV154" s="786"/>
      <c r="IOW154" s="787"/>
      <c r="IOX154" s="787"/>
      <c r="IOY154" s="787"/>
      <c r="IOZ154" s="787"/>
      <c r="IPA154" s="787"/>
      <c r="IPB154" s="787"/>
      <c r="IPC154" s="787"/>
      <c r="IPD154" s="787"/>
      <c r="IPE154" s="787"/>
      <c r="IPF154" s="787"/>
      <c r="IPG154" s="787"/>
      <c r="IPH154" s="787"/>
      <c r="IPI154" s="787"/>
      <c r="IPJ154" s="788"/>
      <c r="IPK154" s="786"/>
      <c r="IPL154" s="787"/>
      <c r="IPM154" s="787"/>
      <c r="IPN154" s="787"/>
      <c r="IPO154" s="787"/>
      <c r="IPP154" s="787"/>
      <c r="IPQ154" s="787"/>
      <c r="IPR154" s="787"/>
      <c r="IPS154" s="787"/>
      <c r="IPT154" s="787"/>
      <c r="IPU154" s="787"/>
      <c r="IPV154" s="787"/>
      <c r="IPW154" s="787"/>
      <c r="IPX154" s="787"/>
      <c r="IPY154" s="788"/>
      <c r="IPZ154" s="786"/>
      <c r="IQA154" s="787"/>
      <c r="IQB154" s="787"/>
      <c r="IQC154" s="787"/>
      <c r="IQD154" s="787"/>
      <c r="IQE154" s="787"/>
      <c r="IQF154" s="787"/>
      <c r="IQG154" s="787"/>
      <c r="IQH154" s="787"/>
      <c r="IQI154" s="787"/>
      <c r="IQJ154" s="787"/>
      <c r="IQK154" s="787"/>
      <c r="IQL154" s="787"/>
      <c r="IQM154" s="787"/>
      <c r="IQN154" s="788"/>
      <c r="IQO154" s="786"/>
      <c r="IQP154" s="787"/>
      <c r="IQQ154" s="787"/>
      <c r="IQR154" s="787"/>
      <c r="IQS154" s="787"/>
      <c r="IQT154" s="787"/>
      <c r="IQU154" s="787"/>
      <c r="IQV154" s="787"/>
      <c r="IQW154" s="787"/>
      <c r="IQX154" s="787"/>
      <c r="IQY154" s="787"/>
      <c r="IQZ154" s="787"/>
      <c r="IRA154" s="787"/>
      <c r="IRB154" s="787"/>
      <c r="IRC154" s="788"/>
      <c r="IRD154" s="786"/>
      <c r="IRE154" s="787"/>
      <c r="IRF154" s="787"/>
      <c r="IRG154" s="787"/>
      <c r="IRH154" s="787"/>
      <c r="IRI154" s="787"/>
      <c r="IRJ154" s="787"/>
      <c r="IRK154" s="787"/>
      <c r="IRL154" s="787"/>
      <c r="IRM154" s="787"/>
      <c r="IRN154" s="787"/>
      <c r="IRO154" s="787"/>
      <c r="IRP154" s="787"/>
      <c r="IRQ154" s="787"/>
      <c r="IRR154" s="788"/>
      <c r="IRS154" s="786"/>
      <c r="IRT154" s="787"/>
      <c r="IRU154" s="787"/>
      <c r="IRV154" s="787"/>
      <c r="IRW154" s="787"/>
      <c r="IRX154" s="787"/>
      <c r="IRY154" s="787"/>
      <c r="IRZ154" s="787"/>
      <c r="ISA154" s="787"/>
      <c r="ISB154" s="787"/>
      <c r="ISC154" s="787"/>
      <c r="ISD154" s="787"/>
      <c r="ISE154" s="787"/>
      <c r="ISF154" s="787"/>
      <c r="ISG154" s="788"/>
      <c r="ISH154" s="786"/>
      <c r="ISI154" s="787"/>
      <c r="ISJ154" s="787"/>
      <c r="ISK154" s="787"/>
      <c r="ISL154" s="787"/>
      <c r="ISM154" s="787"/>
      <c r="ISN154" s="787"/>
      <c r="ISO154" s="787"/>
      <c r="ISP154" s="787"/>
      <c r="ISQ154" s="787"/>
      <c r="ISR154" s="787"/>
      <c r="ISS154" s="787"/>
      <c r="IST154" s="787"/>
      <c r="ISU154" s="787"/>
      <c r="ISV154" s="788"/>
      <c r="ISW154" s="786"/>
      <c r="ISX154" s="787"/>
      <c r="ISY154" s="787"/>
      <c r="ISZ154" s="787"/>
      <c r="ITA154" s="787"/>
      <c r="ITB154" s="787"/>
      <c r="ITC154" s="787"/>
      <c r="ITD154" s="787"/>
      <c r="ITE154" s="787"/>
      <c r="ITF154" s="787"/>
      <c r="ITG154" s="787"/>
      <c r="ITH154" s="787"/>
      <c r="ITI154" s="787"/>
      <c r="ITJ154" s="787"/>
      <c r="ITK154" s="788"/>
      <c r="ITL154" s="786"/>
      <c r="ITM154" s="787"/>
      <c r="ITN154" s="787"/>
      <c r="ITO154" s="787"/>
      <c r="ITP154" s="787"/>
      <c r="ITQ154" s="787"/>
      <c r="ITR154" s="787"/>
      <c r="ITS154" s="787"/>
      <c r="ITT154" s="787"/>
      <c r="ITU154" s="787"/>
      <c r="ITV154" s="787"/>
      <c r="ITW154" s="787"/>
      <c r="ITX154" s="787"/>
      <c r="ITY154" s="787"/>
      <c r="ITZ154" s="788"/>
      <c r="IUA154" s="786"/>
      <c r="IUB154" s="787"/>
      <c r="IUC154" s="787"/>
      <c r="IUD154" s="787"/>
      <c r="IUE154" s="787"/>
      <c r="IUF154" s="787"/>
      <c r="IUG154" s="787"/>
      <c r="IUH154" s="787"/>
      <c r="IUI154" s="787"/>
      <c r="IUJ154" s="787"/>
      <c r="IUK154" s="787"/>
      <c r="IUL154" s="787"/>
      <c r="IUM154" s="787"/>
      <c r="IUN154" s="787"/>
      <c r="IUO154" s="788"/>
      <c r="IUP154" s="786"/>
      <c r="IUQ154" s="787"/>
      <c r="IUR154" s="787"/>
      <c r="IUS154" s="787"/>
      <c r="IUT154" s="787"/>
      <c r="IUU154" s="787"/>
      <c r="IUV154" s="787"/>
      <c r="IUW154" s="787"/>
      <c r="IUX154" s="787"/>
      <c r="IUY154" s="787"/>
      <c r="IUZ154" s="787"/>
      <c r="IVA154" s="787"/>
      <c r="IVB154" s="787"/>
      <c r="IVC154" s="787"/>
      <c r="IVD154" s="788"/>
      <c r="IVE154" s="786"/>
      <c r="IVF154" s="787"/>
      <c r="IVG154" s="787"/>
      <c r="IVH154" s="787"/>
      <c r="IVI154" s="787"/>
      <c r="IVJ154" s="787"/>
      <c r="IVK154" s="787"/>
      <c r="IVL154" s="787"/>
      <c r="IVM154" s="787"/>
      <c r="IVN154" s="787"/>
      <c r="IVO154" s="787"/>
      <c r="IVP154" s="787"/>
      <c r="IVQ154" s="787"/>
      <c r="IVR154" s="787"/>
      <c r="IVS154" s="788"/>
      <c r="IVT154" s="786"/>
      <c r="IVU154" s="787"/>
      <c r="IVV154" s="787"/>
      <c r="IVW154" s="787"/>
      <c r="IVX154" s="787"/>
      <c r="IVY154" s="787"/>
      <c r="IVZ154" s="787"/>
      <c r="IWA154" s="787"/>
      <c r="IWB154" s="787"/>
      <c r="IWC154" s="787"/>
      <c r="IWD154" s="787"/>
      <c r="IWE154" s="787"/>
      <c r="IWF154" s="787"/>
      <c r="IWG154" s="787"/>
      <c r="IWH154" s="788"/>
      <c r="IWI154" s="786"/>
      <c r="IWJ154" s="787"/>
      <c r="IWK154" s="787"/>
      <c r="IWL154" s="787"/>
      <c r="IWM154" s="787"/>
      <c r="IWN154" s="787"/>
      <c r="IWO154" s="787"/>
      <c r="IWP154" s="787"/>
      <c r="IWQ154" s="787"/>
      <c r="IWR154" s="787"/>
      <c r="IWS154" s="787"/>
      <c r="IWT154" s="787"/>
      <c r="IWU154" s="787"/>
      <c r="IWV154" s="787"/>
      <c r="IWW154" s="788"/>
      <c r="IWX154" s="786"/>
      <c r="IWY154" s="787"/>
      <c r="IWZ154" s="787"/>
      <c r="IXA154" s="787"/>
      <c r="IXB154" s="787"/>
      <c r="IXC154" s="787"/>
      <c r="IXD154" s="787"/>
      <c r="IXE154" s="787"/>
      <c r="IXF154" s="787"/>
      <c r="IXG154" s="787"/>
      <c r="IXH154" s="787"/>
      <c r="IXI154" s="787"/>
      <c r="IXJ154" s="787"/>
      <c r="IXK154" s="787"/>
      <c r="IXL154" s="788"/>
      <c r="IXM154" s="786"/>
      <c r="IXN154" s="787"/>
      <c r="IXO154" s="787"/>
      <c r="IXP154" s="787"/>
      <c r="IXQ154" s="787"/>
      <c r="IXR154" s="787"/>
      <c r="IXS154" s="787"/>
      <c r="IXT154" s="787"/>
      <c r="IXU154" s="787"/>
      <c r="IXV154" s="787"/>
      <c r="IXW154" s="787"/>
      <c r="IXX154" s="787"/>
      <c r="IXY154" s="787"/>
      <c r="IXZ154" s="787"/>
      <c r="IYA154" s="788"/>
      <c r="IYB154" s="786"/>
      <c r="IYC154" s="787"/>
      <c r="IYD154" s="787"/>
      <c r="IYE154" s="787"/>
      <c r="IYF154" s="787"/>
      <c r="IYG154" s="787"/>
      <c r="IYH154" s="787"/>
      <c r="IYI154" s="787"/>
      <c r="IYJ154" s="787"/>
      <c r="IYK154" s="787"/>
      <c r="IYL154" s="787"/>
      <c r="IYM154" s="787"/>
      <c r="IYN154" s="787"/>
      <c r="IYO154" s="787"/>
      <c r="IYP154" s="788"/>
      <c r="IYQ154" s="786"/>
      <c r="IYR154" s="787"/>
      <c r="IYS154" s="787"/>
      <c r="IYT154" s="787"/>
      <c r="IYU154" s="787"/>
      <c r="IYV154" s="787"/>
      <c r="IYW154" s="787"/>
      <c r="IYX154" s="787"/>
      <c r="IYY154" s="787"/>
      <c r="IYZ154" s="787"/>
      <c r="IZA154" s="787"/>
      <c r="IZB154" s="787"/>
      <c r="IZC154" s="787"/>
      <c r="IZD154" s="787"/>
      <c r="IZE154" s="788"/>
      <c r="IZF154" s="786"/>
      <c r="IZG154" s="787"/>
      <c r="IZH154" s="787"/>
      <c r="IZI154" s="787"/>
      <c r="IZJ154" s="787"/>
      <c r="IZK154" s="787"/>
      <c r="IZL154" s="787"/>
      <c r="IZM154" s="787"/>
      <c r="IZN154" s="787"/>
      <c r="IZO154" s="787"/>
      <c r="IZP154" s="787"/>
      <c r="IZQ154" s="787"/>
      <c r="IZR154" s="787"/>
      <c r="IZS154" s="787"/>
      <c r="IZT154" s="788"/>
      <c r="IZU154" s="786"/>
      <c r="IZV154" s="787"/>
      <c r="IZW154" s="787"/>
      <c r="IZX154" s="787"/>
      <c r="IZY154" s="787"/>
      <c r="IZZ154" s="787"/>
      <c r="JAA154" s="787"/>
      <c r="JAB154" s="787"/>
      <c r="JAC154" s="787"/>
      <c r="JAD154" s="787"/>
      <c r="JAE154" s="787"/>
      <c r="JAF154" s="787"/>
      <c r="JAG154" s="787"/>
      <c r="JAH154" s="787"/>
      <c r="JAI154" s="788"/>
      <c r="JAJ154" s="786"/>
      <c r="JAK154" s="787"/>
      <c r="JAL154" s="787"/>
      <c r="JAM154" s="787"/>
      <c r="JAN154" s="787"/>
      <c r="JAO154" s="787"/>
      <c r="JAP154" s="787"/>
      <c r="JAQ154" s="787"/>
      <c r="JAR154" s="787"/>
      <c r="JAS154" s="787"/>
      <c r="JAT154" s="787"/>
      <c r="JAU154" s="787"/>
      <c r="JAV154" s="787"/>
      <c r="JAW154" s="787"/>
      <c r="JAX154" s="788"/>
      <c r="JAY154" s="786"/>
      <c r="JAZ154" s="787"/>
      <c r="JBA154" s="787"/>
      <c r="JBB154" s="787"/>
      <c r="JBC154" s="787"/>
      <c r="JBD154" s="787"/>
      <c r="JBE154" s="787"/>
      <c r="JBF154" s="787"/>
      <c r="JBG154" s="787"/>
      <c r="JBH154" s="787"/>
      <c r="JBI154" s="787"/>
      <c r="JBJ154" s="787"/>
      <c r="JBK154" s="787"/>
      <c r="JBL154" s="787"/>
      <c r="JBM154" s="788"/>
      <c r="JBN154" s="786"/>
      <c r="JBO154" s="787"/>
      <c r="JBP154" s="787"/>
      <c r="JBQ154" s="787"/>
      <c r="JBR154" s="787"/>
      <c r="JBS154" s="787"/>
      <c r="JBT154" s="787"/>
      <c r="JBU154" s="787"/>
      <c r="JBV154" s="787"/>
      <c r="JBW154" s="787"/>
      <c r="JBX154" s="787"/>
      <c r="JBY154" s="787"/>
      <c r="JBZ154" s="787"/>
      <c r="JCA154" s="787"/>
      <c r="JCB154" s="788"/>
      <c r="JCC154" s="786"/>
      <c r="JCD154" s="787"/>
      <c r="JCE154" s="787"/>
      <c r="JCF154" s="787"/>
      <c r="JCG154" s="787"/>
      <c r="JCH154" s="787"/>
      <c r="JCI154" s="787"/>
      <c r="JCJ154" s="787"/>
      <c r="JCK154" s="787"/>
      <c r="JCL154" s="787"/>
      <c r="JCM154" s="787"/>
      <c r="JCN154" s="787"/>
      <c r="JCO154" s="787"/>
      <c r="JCP154" s="787"/>
      <c r="JCQ154" s="788"/>
      <c r="JCR154" s="786"/>
      <c r="JCS154" s="787"/>
      <c r="JCT154" s="787"/>
      <c r="JCU154" s="787"/>
      <c r="JCV154" s="787"/>
      <c r="JCW154" s="787"/>
      <c r="JCX154" s="787"/>
      <c r="JCY154" s="787"/>
      <c r="JCZ154" s="787"/>
      <c r="JDA154" s="787"/>
      <c r="JDB154" s="787"/>
      <c r="JDC154" s="787"/>
      <c r="JDD154" s="787"/>
      <c r="JDE154" s="787"/>
      <c r="JDF154" s="788"/>
      <c r="JDG154" s="786"/>
      <c r="JDH154" s="787"/>
      <c r="JDI154" s="787"/>
      <c r="JDJ154" s="787"/>
      <c r="JDK154" s="787"/>
      <c r="JDL154" s="787"/>
      <c r="JDM154" s="787"/>
      <c r="JDN154" s="787"/>
      <c r="JDO154" s="787"/>
      <c r="JDP154" s="787"/>
      <c r="JDQ154" s="787"/>
      <c r="JDR154" s="787"/>
      <c r="JDS154" s="787"/>
      <c r="JDT154" s="787"/>
      <c r="JDU154" s="788"/>
      <c r="JDV154" s="786"/>
      <c r="JDW154" s="787"/>
      <c r="JDX154" s="787"/>
      <c r="JDY154" s="787"/>
      <c r="JDZ154" s="787"/>
      <c r="JEA154" s="787"/>
      <c r="JEB154" s="787"/>
      <c r="JEC154" s="787"/>
      <c r="JED154" s="787"/>
      <c r="JEE154" s="787"/>
      <c r="JEF154" s="787"/>
      <c r="JEG154" s="787"/>
      <c r="JEH154" s="787"/>
      <c r="JEI154" s="787"/>
      <c r="JEJ154" s="788"/>
      <c r="JEK154" s="786"/>
      <c r="JEL154" s="787"/>
      <c r="JEM154" s="787"/>
      <c r="JEN154" s="787"/>
      <c r="JEO154" s="787"/>
      <c r="JEP154" s="787"/>
      <c r="JEQ154" s="787"/>
      <c r="JER154" s="787"/>
      <c r="JES154" s="787"/>
      <c r="JET154" s="787"/>
      <c r="JEU154" s="787"/>
      <c r="JEV154" s="787"/>
      <c r="JEW154" s="787"/>
      <c r="JEX154" s="787"/>
      <c r="JEY154" s="788"/>
      <c r="JEZ154" s="786"/>
      <c r="JFA154" s="787"/>
      <c r="JFB154" s="787"/>
      <c r="JFC154" s="787"/>
      <c r="JFD154" s="787"/>
      <c r="JFE154" s="787"/>
      <c r="JFF154" s="787"/>
      <c r="JFG154" s="787"/>
      <c r="JFH154" s="787"/>
      <c r="JFI154" s="787"/>
      <c r="JFJ154" s="787"/>
      <c r="JFK154" s="787"/>
      <c r="JFL154" s="787"/>
      <c r="JFM154" s="787"/>
      <c r="JFN154" s="788"/>
      <c r="JFO154" s="786"/>
      <c r="JFP154" s="787"/>
      <c r="JFQ154" s="787"/>
      <c r="JFR154" s="787"/>
      <c r="JFS154" s="787"/>
      <c r="JFT154" s="787"/>
      <c r="JFU154" s="787"/>
      <c r="JFV154" s="787"/>
      <c r="JFW154" s="787"/>
      <c r="JFX154" s="787"/>
      <c r="JFY154" s="787"/>
      <c r="JFZ154" s="787"/>
      <c r="JGA154" s="787"/>
      <c r="JGB154" s="787"/>
      <c r="JGC154" s="788"/>
      <c r="JGD154" s="786"/>
      <c r="JGE154" s="787"/>
      <c r="JGF154" s="787"/>
      <c r="JGG154" s="787"/>
      <c r="JGH154" s="787"/>
      <c r="JGI154" s="787"/>
      <c r="JGJ154" s="787"/>
      <c r="JGK154" s="787"/>
      <c r="JGL154" s="787"/>
      <c r="JGM154" s="787"/>
      <c r="JGN154" s="787"/>
      <c r="JGO154" s="787"/>
      <c r="JGP154" s="787"/>
      <c r="JGQ154" s="787"/>
      <c r="JGR154" s="788"/>
      <c r="JGS154" s="786"/>
      <c r="JGT154" s="787"/>
      <c r="JGU154" s="787"/>
      <c r="JGV154" s="787"/>
      <c r="JGW154" s="787"/>
      <c r="JGX154" s="787"/>
      <c r="JGY154" s="787"/>
      <c r="JGZ154" s="787"/>
      <c r="JHA154" s="787"/>
      <c r="JHB154" s="787"/>
      <c r="JHC154" s="787"/>
      <c r="JHD154" s="787"/>
      <c r="JHE154" s="787"/>
      <c r="JHF154" s="787"/>
      <c r="JHG154" s="788"/>
      <c r="JHH154" s="786"/>
      <c r="JHI154" s="787"/>
      <c r="JHJ154" s="787"/>
      <c r="JHK154" s="787"/>
      <c r="JHL154" s="787"/>
      <c r="JHM154" s="787"/>
      <c r="JHN154" s="787"/>
      <c r="JHO154" s="787"/>
      <c r="JHP154" s="787"/>
      <c r="JHQ154" s="787"/>
      <c r="JHR154" s="787"/>
      <c r="JHS154" s="787"/>
      <c r="JHT154" s="787"/>
      <c r="JHU154" s="787"/>
      <c r="JHV154" s="788"/>
      <c r="JHW154" s="786"/>
      <c r="JHX154" s="787"/>
      <c r="JHY154" s="787"/>
      <c r="JHZ154" s="787"/>
      <c r="JIA154" s="787"/>
      <c r="JIB154" s="787"/>
      <c r="JIC154" s="787"/>
      <c r="JID154" s="787"/>
      <c r="JIE154" s="787"/>
      <c r="JIF154" s="787"/>
      <c r="JIG154" s="787"/>
      <c r="JIH154" s="787"/>
      <c r="JII154" s="787"/>
      <c r="JIJ154" s="787"/>
      <c r="JIK154" s="788"/>
      <c r="JIL154" s="786"/>
      <c r="JIM154" s="787"/>
      <c r="JIN154" s="787"/>
      <c r="JIO154" s="787"/>
      <c r="JIP154" s="787"/>
      <c r="JIQ154" s="787"/>
      <c r="JIR154" s="787"/>
      <c r="JIS154" s="787"/>
      <c r="JIT154" s="787"/>
      <c r="JIU154" s="787"/>
      <c r="JIV154" s="787"/>
      <c r="JIW154" s="787"/>
      <c r="JIX154" s="787"/>
      <c r="JIY154" s="787"/>
      <c r="JIZ154" s="788"/>
      <c r="JJA154" s="786"/>
      <c r="JJB154" s="787"/>
      <c r="JJC154" s="787"/>
      <c r="JJD154" s="787"/>
      <c r="JJE154" s="787"/>
      <c r="JJF154" s="787"/>
      <c r="JJG154" s="787"/>
      <c r="JJH154" s="787"/>
      <c r="JJI154" s="787"/>
      <c r="JJJ154" s="787"/>
      <c r="JJK154" s="787"/>
      <c r="JJL154" s="787"/>
      <c r="JJM154" s="787"/>
      <c r="JJN154" s="787"/>
      <c r="JJO154" s="788"/>
      <c r="JJP154" s="786"/>
      <c r="JJQ154" s="787"/>
      <c r="JJR154" s="787"/>
      <c r="JJS154" s="787"/>
      <c r="JJT154" s="787"/>
      <c r="JJU154" s="787"/>
      <c r="JJV154" s="787"/>
      <c r="JJW154" s="787"/>
      <c r="JJX154" s="787"/>
      <c r="JJY154" s="787"/>
      <c r="JJZ154" s="787"/>
      <c r="JKA154" s="787"/>
      <c r="JKB154" s="787"/>
      <c r="JKC154" s="787"/>
      <c r="JKD154" s="788"/>
      <c r="JKE154" s="786"/>
      <c r="JKF154" s="787"/>
      <c r="JKG154" s="787"/>
      <c r="JKH154" s="787"/>
      <c r="JKI154" s="787"/>
      <c r="JKJ154" s="787"/>
      <c r="JKK154" s="787"/>
      <c r="JKL154" s="787"/>
      <c r="JKM154" s="787"/>
      <c r="JKN154" s="787"/>
      <c r="JKO154" s="787"/>
      <c r="JKP154" s="787"/>
      <c r="JKQ154" s="787"/>
      <c r="JKR154" s="787"/>
      <c r="JKS154" s="788"/>
      <c r="JKT154" s="786"/>
      <c r="JKU154" s="787"/>
      <c r="JKV154" s="787"/>
      <c r="JKW154" s="787"/>
      <c r="JKX154" s="787"/>
      <c r="JKY154" s="787"/>
      <c r="JKZ154" s="787"/>
      <c r="JLA154" s="787"/>
      <c r="JLB154" s="787"/>
      <c r="JLC154" s="787"/>
      <c r="JLD154" s="787"/>
      <c r="JLE154" s="787"/>
      <c r="JLF154" s="787"/>
      <c r="JLG154" s="787"/>
      <c r="JLH154" s="788"/>
      <c r="JLI154" s="786"/>
      <c r="JLJ154" s="787"/>
      <c r="JLK154" s="787"/>
      <c r="JLL154" s="787"/>
      <c r="JLM154" s="787"/>
      <c r="JLN154" s="787"/>
      <c r="JLO154" s="787"/>
      <c r="JLP154" s="787"/>
      <c r="JLQ154" s="787"/>
      <c r="JLR154" s="787"/>
      <c r="JLS154" s="787"/>
      <c r="JLT154" s="787"/>
      <c r="JLU154" s="787"/>
      <c r="JLV154" s="787"/>
      <c r="JLW154" s="788"/>
      <c r="JLX154" s="786"/>
      <c r="JLY154" s="787"/>
      <c r="JLZ154" s="787"/>
      <c r="JMA154" s="787"/>
      <c r="JMB154" s="787"/>
      <c r="JMC154" s="787"/>
      <c r="JMD154" s="787"/>
      <c r="JME154" s="787"/>
      <c r="JMF154" s="787"/>
      <c r="JMG154" s="787"/>
      <c r="JMH154" s="787"/>
      <c r="JMI154" s="787"/>
      <c r="JMJ154" s="787"/>
      <c r="JMK154" s="787"/>
      <c r="JML154" s="788"/>
      <c r="JMM154" s="786"/>
      <c r="JMN154" s="787"/>
      <c r="JMO154" s="787"/>
      <c r="JMP154" s="787"/>
      <c r="JMQ154" s="787"/>
      <c r="JMR154" s="787"/>
      <c r="JMS154" s="787"/>
      <c r="JMT154" s="787"/>
      <c r="JMU154" s="787"/>
      <c r="JMV154" s="787"/>
      <c r="JMW154" s="787"/>
      <c r="JMX154" s="787"/>
      <c r="JMY154" s="787"/>
      <c r="JMZ154" s="787"/>
      <c r="JNA154" s="788"/>
      <c r="JNB154" s="786"/>
      <c r="JNC154" s="787"/>
      <c r="JND154" s="787"/>
      <c r="JNE154" s="787"/>
      <c r="JNF154" s="787"/>
      <c r="JNG154" s="787"/>
      <c r="JNH154" s="787"/>
      <c r="JNI154" s="787"/>
      <c r="JNJ154" s="787"/>
      <c r="JNK154" s="787"/>
      <c r="JNL154" s="787"/>
      <c r="JNM154" s="787"/>
      <c r="JNN154" s="787"/>
      <c r="JNO154" s="787"/>
      <c r="JNP154" s="788"/>
      <c r="JNQ154" s="786"/>
      <c r="JNR154" s="787"/>
      <c r="JNS154" s="787"/>
      <c r="JNT154" s="787"/>
      <c r="JNU154" s="787"/>
      <c r="JNV154" s="787"/>
      <c r="JNW154" s="787"/>
      <c r="JNX154" s="787"/>
      <c r="JNY154" s="787"/>
      <c r="JNZ154" s="787"/>
      <c r="JOA154" s="787"/>
      <c r="JOB154" s="787"/>
      <c r="JOC154" s="787"/>
      <c r="JOD154" s="787"/>
      <c r="JOE154" s="788"/>
      <c r="JOF154" s="786"/>
      <c r="JOG154" s="787"/>
      <c r="JOH154" s="787"/>
      <c r="JOI154" s="787"/>
      <c r="JOJ154" s="787"/>
      <c r="JOK154" s="787"/>
      <c r="JOL154" s="787"/>
      <c r="JOM154" s="787"/>
      <c r="JON154" s="787"/>
      <c r="JOO154" s="787"/>
      <c r="JOP154" s="787"/>
      <c r="JOQ154" s="787"/>
      <c r="JOR154" s="787"/>
      <c r="JOS154" s="787"/>
      <c r="JOT154" s="788"/>
      <c r="JOU154" s="786"/>
      <c r="JOV154" s="787"/>
      <c r="JOW154" s="787"/>
      <c r="JOX154" s="787"/>
      <c r="JOY154" s="787"/>
      <c r="JOZ154" s="787"/>
      <c r="JPA154" s="787"/>
      <c r="JPB154" s="787"/>
      <c r="JPC154" s="787"/>
      <c r="JPD154" s="787"/>
      <c r="JPE154" s="787"/>
      <c r="JPF154" s="787"/>
      <c r="JPG154" s="787"/>
      <c r="JPH154" s="787"/>
      <c r="JPI154" s="788"/>
      <c r="JPJ154" s="786"/>
      <c r="JPK154" s="787"/>
      <c r="JPL154" s="787"/>
      <c r="JPM154" s="787"/>
      <c r="JPN154" s="787"/>
      <c r="JPO154" s="787"/>
      <c r="JPP154" s="787"/>
      <c r="JPQ154" s="787"/>
      <c r="JPR154" s="787"/>
      <c r="JPS154" s="787"/>
      <c r="JPT154" s="787"/>
      <c r="JPU154" s="787"/>
      <c r="JPV154" s="787"/>
      <c r="JPW154" s="787"/>
      <c r="JPX154" s="788"/>
      <c r="JPY154" s="786"/>
      <c r="JPZ154" s="787"/>
      <c r="JQA154" s="787"/>
      <c r="JQB154" s="787"/>
      <c r="JQC154" s="787"/>
      <c r="JQD154" s="787"/>
      <c r="JQE154" s="787"/>
      <c r="JQF154" s="787"/>
      <c r="JQG154" s="787"/>
      <c r="JQH154" s="787"/>
      <c r="JQI154" s="787"/>
      <c r="JQJ154" s="787"/>
      <c r="JQK154" s="787"/>
      <c r="JQL154" s="787"/>
      <c r="JQM154" s="788"/>
      <c r="JQN154" s="786"/>
      <c r="JQO154" s="787"/>
      <c r="JQP154" s="787"/>
      <c r="JQQ154" s="787"/>
      <c r="JQR154" s="787"/>
      <c r="JQS154" s="787"/>
      <c r="JQT154" s="787"/>
      <c r="JQU154" s="787"/>
      <c r="JQV154" s="787"/>
      <c r="JQW154" s="787"/>
      <c r="JQX154" s="787"/>
      <c r="JQY154" s="787"/>
      <c r="JQZ154" s="787"/>
      <c r="JRA154" s="787"/>
      <c r="JRB154" s="788"/>
      <c r="JRC154" s="786"/>
      <c r="JRD154" s="787"/>
      <c r="JRE154" s="787"/>
      <c r="JRF154" s="787"/>
      <c r="JRG154" s="787"/>
      <c r="JRH154" s="787"/>
      <c r="JRI154" s="787"/>
      <c r="JRJ154" s="787"/>
      <c r="JRK154" s="787"/>
      <c r="JRL154" s="787"/>
      <c r="JRM154" s="787"/>
      <c r="JRN154" s="787"/>
      <c r="JRO154" s="787"/>
      <c r="JRP154" s="787"/>
      <c r="JRQ154" s="788"/>
      <c r="JRR154" s="786"/>
      <c r="JRS154" s="787"/>
      <c r="JRT154" s="787"/>
      <c r="JRU154" s="787"/>
      <c r="JRV154" s="787"/>
      <c r="JRW154" s="787"/>
      <c r="JRX154" s="787"/>
      <c r="JRY154" s="787"/>
      <c r="JRZ154" s="787"/>
      <c r="JSA154" s="787"/>
      <c r="JSB154" s="787"/>
      <c r="JSC154" s="787"/>
      <c r="JSD154" s="787"/>
      <c r="JSE154" s="787"/>
      <c r="JSF154" s="788"/>
      <c r="JSG154" s="786"/>
      <c r="JSH154" s="787"/>
      <c r="JSI154" s="787"/>
      <c r="JSJ154" s="787"/>
      <c r="JSK154" s="787"/>
      <c r="JSL154" s="787"/>
      <c r="JSM154" s="787"/>
      <c r="JSN154" s="787"/>
      <c r="JSO154" s="787"/>
      <c r="JSP154" s="787"/>
      <c r="JSQ154" s="787"/>
      <c r="JSR154" s="787"/>
      <c r="JSS154" s="787"/>
      <c r="JST154" s="787"/>
      <c r="JSU154" s="788"/>
      <c r="JSV154" s="786"/>
      <c r="JSW154" s="787"/>
      <c r="JSX154" s="787"/>
      <c r="JSY154" s="787"/>
      <c r="JSZ154" s="787"/>
      <c r="JTA154" s="787"/>
      <c r="JTB154" s="787"/>
      <c r="JTC154" s="787"/>
      <c r="JTD154" s="787"/>
      <c r="JTE154" s="787"/>
      <c r="JTF154" s="787"/>
      <c r="JTG154" s="787"/>
      <c r="JTH154" s="787"/>
      <c r="JTI154" s="787"/>
      <c r="JTJ154" s="788"/>
      <c r="JTK154" s="786"/>
      <c r="JTL154" s="787"/>
      <c r="JTM154" s="787"/>
      <c r="JTN154" s="787"/>
      <c r="JTO154" s="787"/>
      <c r="JTP154" s="787"/>
      <c r="JTQ154" s="787"/>
      <c r="JTR154" s="787"/>
      <c r="JTS154" s="787"/>
      <c r="JTT154" s="787"/>
      <c r="JTU154" s="787"/>
      <c r="JTV154" s="787"/>
      <c r="JTW154" s="787"/>
      <c r="JTX154" s="787"/>
      <c r="JTY154" s="788"/>
      <c r="JTZ154" s="786"/>
      <c r="JUA154" s="787"/>
      <c r="JUB154" s="787"/>
      <c r="JUC154" s="787"/>
      <c r="JUD154" s="787"/>
      <c r="JUE154" s="787"/>
      <c r="JUF154" s="787"/>
      <c r="JUG154" s="787"/>
      <c r="JUH154" s="787"/>
      <c r="JUI154" s="787"/>
      <c r="JUJ154" s="787"/>
      <c r="JUK154" s="787"/>
      <c r="JUL154" s="787"/>
      <c r="JUM154" s="787"/>
      <c r="JUN154" s="788"/>
      <c r="JUO154" s="786"/>
      <c r="JUP154" s="787"/>
      <c r="JUQ154" s="787"/>
      <c r="JUR154" s="787"/>
      <c r="JUS154" s="787"/>
      <c r="JUT154" s="787"/>
      <c r="JUU154" s="787"/>
      <c r="JUV154" s="787"/>
      <c r="JUW154" s="787"/>
      <c r="JUX154" s="787"/>
      <c r="JUY154" s="787"/>
      <c r="JUZ154" s="787"/>
      <c r="JVA154" s="787"/>
      <c r="JVB154" s="787"/>
      <c r="JVC154" s="788"/>
      <c r="JVD154" s="786"/>
      <c r="JVE154" s="787"/>
      <c r="JVF154" s="787"/>
      <c r="JVG154" s="787"/>
      <c r="JVH154" s="787"/>
      <c r="JVI154" s="787"/>
      <c r="JVJ154" s="787"/>
      <c r="JVK154" s="787"/>
      <c r="JVL154" s="787"/>
      <c r="JVM154" s="787"/>
      <c r="JVN154" s="787"/>
      <c r="JVO154" s="787"/>
      <c r="JVP154" s="787"/>
      <c r="JVQ154" s="787"/>
      <c r="JVR154" s="788"/>
      <c r="JVS154" s="786"/>
      <c r="JVT154" s="787"/>
      <c r="JVU154" s="787"/>
      <c r="JVV154" s="787"/>
      <c r="JVW154" s="787"/>
      <c r="JVX154" s="787"/>
      <c r="JVY154" s="787"/>
      <c r="JVZ154" s="787"/>
      <c r="JWA154" s="787"/>
      <c r="JWB154" s="787"/>
      <c r="JWC154" s="787"/>
      <c r="JWD154" s="787"/>
      <c r="JWE154" s="787"/>
      <c r="JWF154" s="787"/>
      <c r="JWG154" s="788"/>
      <c r="JWH154" s="786"/>
      <c r="JWI154" s="787"/>
      <c r="JWJ154" s="787"/>
      <c r="JWK154" s="787"/>
      <c r="JWL154" s="787"/>
      <c r="JWM154" s="787"/>
      <c r="JWN154" s="787"/>
      <c r="JWO154" s="787"/>
      <c r="JWP154" s="787"/>
      <c r="JWQ154" s="787"/>
      <c r="JWR154" s="787"/>
      <c r="JWS154" s="787"/>
      <c r="JWT154" s="787"/>
      <c r="JWU154" s="787"/>
      <c r="JWV154" s="788"/>
      <c r="JWW154" s="786"/>
      <c r="JWX154" s="787"/>
      <c r="JWY154" s="787"/>
      <c r="JWZ154" s="787"/>
      <c r="JXA154" s="787"/>
      <c r="JXB154" s="787"/>
      <c r="JXC154" s="787"/>
      <c r="JXD154" s="787"/>
      <c r="JXE154" s="787"/>
      <c r="JXF154" s="787"/>
      <c r="JXG154" s="787"/>
      <c r="JXH154" s="787"/>
      <c r="JXI154" s="787"/>
      <c r="JXJ154" s="787"/>
      <c r="JXK154" s="788"/>
      <c r="JXL154" s="786"/>
      <c r="JXM154" s="787"/>
      <c r="JXN154" s="787"/>
      <c r="JXO154" s="787"/>
      <c r="JXP154" s="787"/>
      <c r="JXQ154" s="787"/>
      <c r="JXR154" s="787"/>
      <c r="JXS154" s="787"/>
      <c r="JXT154" s="787"/>
      <c r="JXU154" s="787"/>
      <c r="JXV154" s="787"/>
      <c r="JXW154" s="787"/>
      <c r="JXX154" s="787"/>
      <c r="JXY154" s="787"/>
      <c r="JXZ154" s="788"/>
      <c r="JYA154" s="786"/>
      <c r="JYB154" s="787"/>
      <c r="JYC154" s="787"/>
      <c r="JYD154" s="787"/>
      <c r="JYE154" s="787"/>
      <c r="JYF154" s="787"/>
      <c r="JYG154" s="787"/>
      <c r="JYH154" s="787"/>
      <c r="JYI154" s="787"/>
      <c r="JYJ154" s="787"/>
      <c r="JYK154" s="787"/>
      <c r="JYL154" s="787"/>
      <c r="JYM154" s="787"/>
      <c r="JYN154" s="787"/>
      <c r="JYO154" s="788"/>
      <c r="JYP154" s="786"/>
      <c r="JYQ154" s="787"/>
      <c r="JYR154" s="787"/>
      <c r="JYS154" s="787"/>
      <c r="JYT154" s="787"/>
      <c r="JYU154" s="787"/>
      <c r="JYV154" s="787"/>
      <c r="JYW154" s="787"/>
      <c r="JYX154" s="787"/>
      <c r="JYY154" s="787"/>
      <c r="JYZ154" s="787"/>
      <c r="JZA154" s="787"/>
      <c r="JZB154" s="787"/>
      <c r="JZC154" s="787"/>
      <c r="JZD154" s="788"/>
      <c r="JZE154" s="786"/>
      <c r="JZF154" s="787"/>
      <c r="JZG154" s="787"/>
      <c r="JZH154" s="787"/>
      <c r="JZI154" s="787"/>
      <c r="JZJ154" s="787"/>
      <c r="JZK154" s="787"/>
      <c r="JZL154" s="787"/>
      <c r="JZM154" s="787"/>
      <c r="JZN154" s="787"/>
      <c r="JZO154" s="787"/>
      <c r="JZP154" s="787"/>
      <c r="JZQ154" s="787"/>
      <c r="JZR154" s="787"/>
      <c r="JZS154" s="788"/>
      <c r="JZT154" s="786"/>
      <c r="JZU154" s="787"/>
      <c r="JZV154" s="787"/>
      <c r="JZW154" s="787"/>
      <c r="JZX154" s="787"/>
      <c r="JZY154" s="787"/>
      <c r="JZZ154" s="787"/>
      <c r="KAA154" s="787"/>
      <c r="KAB154" s="787"/>
      <c r="KAC154" s="787"/>
      <c r="KAD154" s="787"/>
      <c r="KAE154" s="787"/>
      <c r="KAF154" s="787"/>
      <c r="KAG154" s="787"/>
      <c r="KAH154" s="788"/>
      <c r="KAI154" s="786"/>
      <c r="KAJ154" s="787"/>
      <c r="KAK154" s="787"/>
      <c r="KAL154" s="787"/>
      <c r="KAM154" s="787"/>
      <c r="KAN154" s="787"/>
      <c r="KAO154" s="787"/>
      <c r="KAP154" s="787"/>
      <c r="KAQ154" s="787"/>
      <c r="KAR154" s="787"/>
      <c r="KAS154" s="787"/>
      <c r="KAT154" s="787"/>
      <c r="KAU154" s="787"/>
      <c r="KAV154" s="787"/>
      <c r="KAW154" s="788"/>
      <c r="KAX154" s="786"/>
      <c r="KAY154" s="787"/>
      <c r="KAZ154" s="787"/>
      <c r="KBA154" s="787"/>
      <c r="KBB154" s="787"/>
      <c r="KBC154" s="787"/>
      <c r="KBD154" s="787"/>
      <c r="KBE154" s="787"/>
      <c r="KBF154" s="787"/>
      <c r="KBG154" s="787"/>
      <c r="KBH154" s="787"/>
      <c r="KBI154" s="787"/>
      <c r="KBJ154" s="787"/>
      <c r="KBK154" s="787"/>
      <c r="KBL154" s="788"/>
      <c r="KBM154" s="786"/>
      <c r="KBN154" s="787"/>
      <c r="KBO154" s="787"/>
      <c r="KBP154" s="787"/>
      <c r="KBQ154" s="787"/>
      <c r="KBR154" s="787"/>
      <c r="KBS154" s="787"/>
      <c r="KBT154" s="787"/>
      <c r="KBU154" s="787"/>
      <c r="KBV154" s="787"/>
      <c r="KBW154" s="787"/>
      <c r="KBX154" s="787"/>
      <c r="KBY154" s="787"/>
      <c r="KBZ154" s="787"/>
      <c r="KCA154" s="788"/>
      <c r="KCB154" s="786"/>
      <c r="KCC154" s="787"/>
      <c r="KCD154" s="787"/>
      <c r="KCE154" s="787"/>
      <c r="KCF154" s="787"/>
      <c r="KCG154" s="787"/>
      <c r="KCH154" s="787"/>
      <c r="KCI154" s="787"/>
      <c r="KCJ154" s="787"/>
      <c r="KCK154" s="787"/>
      <c r="KCL154" s="787"/>
      <c r="KCM154" s="787"/>
      <c r="KCN154" s="787"/>
      <c r="KCO154" s="787"/>
      <c r="KCP154" s="788"/>
      <c r="KCQ154" s="786"/>
      <c r="KCR154" s="787"/>
      <c r="KCS154" s="787"/>
      <c r="KCT154" s="787"/>
      <c r="KCU154" s="787"/>
      <c r="KCV154" s="787"/>
      <c r="KCW154" s="787"/>
      <c r="KCX154" s="787"/>
      <c r="KCY154" s="787"/>
      <c r="KCZ154" s="787"/>
      <c r="KDA154" s="787"/>
      <c r="KDB154" s="787"/>
      <c r="KDC154" s="787"/>
      <c r="KDD154" s="787"/>
      <c r="KDE154" s="788"/>
      <c r="KDF154" s="786"/>
      <c r="KDG154" s="787"/>
      <c r="KDH154" s="787"/>
      <c r="KDI154" s="787"/>
      <c r="KDJ154" s="787"/>
      <c r="KDK154" s="787"/>
      <c r="KDL154" s="787"/>
      <c r="KDM154" s="787"/>
      <c r="KDN154" s="787"/>
      <c r="KDO154" s="787"/>
      <c r="KDP154" s="787"/>
      <c r="KDQ154" s="787"/>
      <c r="KDR154" s="787"/>
      <c r="KDS154" s="787"/>
      <c r="KDT154" s="788"/>
      <c r="KDU154" s="786"/>
      <c r="KDV154" s="787"/>
      <c r="KDW154" s="787"/>
      <c r="KDX154" s="787"/>
      <c r="KDY154" s="787"/>
      <c r="KDZ154" s="787"/>
      <c r="KEA154" s="787"/>
      <c r="KEB154" s="787"/>
      <c r="KEC154" s="787"/>
      <c r="KED154" s="787"/>
      <c r="KEE154" s="787"/>
      <c r="KEF154" s="787"/>
      <c r="KEG154" s="787"/>
      <c r="KEH154" s="787"/>
      <c r="KEI154" s="788"/>
      <c r="KEJ154" s="786"/>
      <c r="KEK154" s="787"/>
      <c r="KEL154" s="787"/>
      <c r="KEM154" s="787"/>
      <c r="KEN154" s="787"/>
      <c r="KEO154" s="787"/>
      <c r="KEP154" s="787"/>
      <c r="KEQ154" s="787"/>
      <c r="KER154" s="787"/>
      <c r="KES154" s="787"/>
      <c r="KET154" s="787"/>
      <c r="KEU154" s="787"/>
      <c r="KEV154" s="787"/>
      <c r="KEW154" s="787"/>
      <c r="KEX154" s="788"/>
      <c r="KEY154" s="786"/>
      <c r="KEZ154" s="787"/>
      <c r="KFA154" s="787"/>
      <c r="KFB154" s="787"/>
      <c r="KFC154" s="787"/>
      <c r="KFD154" s="787"/>
      <c r="KFE154" s="787"/>
      <c r="KFF154" s="787"/>
      <c r="KFG154" s="787"/>
      <c r="KFH154" s="787"/>
      <c r="KFI154" s="787"/>
      <c r="KFJ154" s="787"/>
      <c r="KFK154" s="787"/>
      <c r="KFL154" s="787"/>
      <c r="KFM154" s="788"/>
      <c r="KFN154" s="786"/>
      <c r="KFO154" s="787"/>
      <c r="KFP154" s="787"/>
      <c r="KFQ154" s="787"/>
      <c r="KFR154" s="787"/>
      <c r="KFS154" s="787"/>
      <c r="KFT154" s="787"/>
      <c r="KFU154" s="787"/>
      <c r="KFV154" s="787"/>
      <c r="KFW154" s="787"/>
      <c r="KFX154" s="787"/>
      <c r="KFY154" s="787"/>
      <c r="KFZ154" s="787"/>
      <c r="KGA154" s="787"/>
      <c r="KGB154" s="788"/>
      <c r="KGC154" s="786"/>
      <c r="KGD154" s="787"/>
      <c r="KGE154" s="787"/>
      <c r="KGF154" s="787"/>
      <c r="KGG154" s="787"/>
      <c r="KGH154" s="787"/>
      <c r="KGI154" s="787"/>
      <c r="KGJ154" s="787"/>
      <c r="KGK154" s="787"/>
      <c r="KGL154" s="787"/>
      <c r="KGM154" s="787"/>
      <c r="KGN154" s="787"/>
      <c r="KGO154" s="787"/>
      <c r="KGP154" s="787"/>
      <c r="KGQ154" s="788"/>
      <c r="KGR154" s="786"/>
      <c r="KGS154" s="787"/>
      <c r="KGT154" s="787"/>
      <c r="KGU154" s="787"/>
      <c r="KGV154" s="787"/>
      <c r="KGW154" s="787"/>
      <c r="KGX154" s="787"/>
      <c r="KGY154" s="787"/>
      <c r="KGZ154" s="787"/>
      <c r="KHA154" s="787"/>
      <c r="KHB154" s="787"/>
      <c r="KHC154" s="787"/>
      <c r="KHD154" s="787"/>
      <c r="KHE154" s="787"/>
      <c r="KHF154" s="788"/>
      <c r="KHG154" s="786"/>
      <c r="KHH154" s="787"/>
      <c r="KHI154" s="787"/>
      <c r="KHJ154" s="787"/>
      <c r="KHK154" s="787"/>
      <c r="KHL154" s="787"/>
      <c r="KHM154" s="787"/>
      <c r="KHN154" s="787"/>
      <c r="KHO154" s="787"/>
      <c r="KHP154" s="787"/>
      <c r="KHQ154" s="787"/>
      <c r="KHR154" s="787"/>
      <c r="KHS154" s="787"/>
      <c r="KHT154" s="787"/>
      <c r="KHU154" s="788"/>
      <c r="KHV154" s="786"/>
      <c r="KHW154" s="787"/>
      <c r="KHX154" s="787"/>
      <c r="KHY154" s="787"/>
      <c r="KHZ154" s="787"/>
      <c r="KIA154" s="787"/>
      <c r="KIB154" s="787"/>
      <c r="KIC154" s="787"/>
      <c r="KID154" s="787"/>
      <c r="KIE154" s="787"/>
      <c r="KIF154" s="787"/>
      <c r="KIG154" s="787"/>
      <c r="KIH154" s="787"/>
      <c r="KII154" s="787"/>
      <c r="KIJ154" s="788"/>
      <c r="KIK154" s="786"/>
      <c r="KIL154" s="787"/>
      <c r="KIM154" s="787"/>
      <c r="KIN154" s="787"/>
      <c r="KIO154" s="787"/>
      <c r="KIP154" s="787"/>
      <c r="KIQ154" s="787"/>
      <c r="KIR154" s="787"/>
      <c r="KIS154" s="787"/>
      <c r="KIT154" s="787"/>
      <c r="KIU154" s="787"/>
      <c r="KIV154" s="787"/>
      <c r="KIW154" s="787"/>
      <c r="KIX154" s="787"/>
      <c r="KIY154" s="788"/>
      <c r="KIZ154" s="786"/>
      <c r="KJA154" s="787"/>
      <c r="KJB154" s="787"/>
      <c r="KJC154" s="787"/>
      <c r="KJD154" s="787"/>
      <c r="KJE154" s="787"/>
      <c r="KJF154" s="787"/>
      <c r="KJG154" s="787"/>
      <c r="KJH154" s="787"/>
      <c r="KJI154" s="787"/>
      <c r="KJJ154" s="787"/>
      <c r="KJK154" s="787"/>
      <c r="KJL154" s="787"/>
      <c r="KJM154" s="787"/>
      <c r="KJN154" s="788"/>
      <c r="KJO154" s="786"/>
      <c r="KJP154" s="787"/>
      <c r="KJQ154" s="787"/>
      <c r="KJR154" s="787"/>
      <c r="KJS154" s="787"/>
      <c r="KJT154" s="787"/>
      <c r="KJU154" s="787"/>
      <c r="KJV154" s="787"/>
      <c r="KJW154" s="787"/>
      <c r="KJX154" s="787"/>
      <c r="KJY154" s="787"/>
      <c r="KJZ154" s="787"/>
      <c r="KKA154" s="787"/>
      <c r="KKB154" s="787"/>
      <c r="KKC154" s="788"/>
      <c r="KKD154" s="786"/>
      <c r="KKE154" s="787"/>
      <c r="KKF154" s="787"/>
      <c r="KKG154" s="787"/>
      <c r="KKH154" s="787"/>
      <c r="KKI154" s="787"/>
      <c r="KKJ154" s="787"/>
      <c r="KKK154" s="787"/>
      <c r="KKL154" s="787"/>
      <c r="KKM154" s="787"/>
      <c r="KKN154" s="787"/>
      <c r="KKO154" s="787"/>
      <c r="KKP154" s="787"/>
      <c r="KKQ154" s="787"/>
      <c r="KKR154" s="788"/>
      <c r="KKS154" s="786"/>
      <c r="KKT154" s="787"/>
      <c r="KKU154" s="787"/>
      <c r="KKV154" s="787"/>
      <c r="KKW154" s="787"/>
      <c r="KKX154" s="787"/>
      <c r="KKY154" s="787"/>
      <c r="KKZ154" s="787"/>
      <c r="KLA154" s="787"/>
      <c r="KLB154" s="787"/>
      <c r="KLC154" s="787"/>
      <c r="KLD154" s="787"/>
      <c r="KLE154" s="787"/>
      <c r="KLF154" s="787"/>
      <c r="KLG154" s="788"/>
      <c r="KLH154" s="786"/>
      <c r="KLI154" s="787"/>
      <c r="KLJ154" s="787"/>
      <c r="KLK154" s="787"/>
      <c r="KLL154" s="787"/>
      <c r="KLM154" s="787"/>
      <c r="KLN154" s="787"/>
      <c r="KLO154" s="787"/>
      <c r="KLP154" s="787"/>
      <c r="KLQ154" s="787"/>
      <c r="KLR154" s="787"/>
      <c r="KLS154" s="787"/>
      <c r="KLT154" s="787"/>
      <c r="KLU154" s="787"/>
      <c r="KLV154" s="788"/>
      <c r="KLW154" s="786"/>
      <c r="KLX154" s="787"/>
      <c r="KLY154" s="787"/>
      <c r="KLZ154" s="787"/>
      <c r="KMA154" s="787"/>
      <c r="KMB154" s="787"/>
      <c r="KMC154" s="787"/>
      <c r="KMD154" s="787"/>
      <c r="KME154" s="787"/>
      <c r="KMF154" s="787"/>
      <c r="KMG154" s="787"/>
      <c r="KMH154" s="787"/>
      <c r="KMI154" s="787"/>
      <c r="KMJ154" s="787"/>
      <c r="KMK154" s="788"/>
      <c r="KML154" s="786"/>
      <c r="KMM154" s="787"/>
      <c r="KMN154" s="787"/>
      <c r="KMO154" s="787"/>
      <c r="KMP154" s="787"/>
      <c r="KMQ154" s="787"/>
      <c r="KMR154" s="787"/>
      <c r="KMS154" s="787"/>
      <c r="KMT154" s="787"/>
      <c r="KMU154" s="787"/>
      <c r="KMV154" s="787"/>
      <c r="KMW154" s="787"/>
      <c r="KMX154" s="787"/>
      <c r="KMY154" s="787"/>
      <c r="KMZ154" s="788"/>
      <c r="KNA154" s="786"/>
      <c r="KNB154" s="787"/>
      <c r="KNC154" s="787"/>
      <c r="KND154" s="787"/>
      <c r="KNE154" s="787"/>
      <c r="KNF154" s="787"/>
      <c r="KNG154" s="787"/>
      <c r="KNH154" s="787"/>
      <c r="KNI154" s="787"/>
      <c r="KNJ154" s="787"/>
      <c r="KNK154" s="787"/>
      <c r="KNL154" s="787"/>
      <c r="KNM154" s="787"/>
      <c r="KNN154" s="787"/>
      <c r="KNO154" s="788"/>
      <c r="KNP154" s="786"/>
      <c r="KNQ154" s="787"/>
      <c r="KNR154" s="787"/>
      <c r="KNS154" s="787"/>
      <c r="KNT154" s="787"/>
      <c r="KNU154" s="787"/>
      <c r="KNV154" s="787"/>
      <c r="KNW154" s="787"/>
      <c r="KNX154" s="787"/>
      <c r="KNY154" s="787"/>
      <c r="KNZ154" s="787"/>
      <c r="KOA154" s="787"/>
      <c r="KOB154" s="787"/>
      <c r="KOC154" s="787"/>
      <c r="KOD154" s="788"/>
      <c r="KOE154" s="786"/>
      <c r="KOF154" s="787"/>
      <c r="KOG154" s="787"/>
      <c r="KOH154" s="787"/>
      <c r="KOI154" s="787"/>
      <c r="KOJ154" s="787"/>
      <c r="KOK154" s="787"/>
      <c r="KOL154" s="787"/>
      <c r="KOM154" s="787"/>
      <c r="KON154" s="787"/>
      <c r="KOO154" s="787"/>
      <c r="KOP154" s="787"/>
      <c r="KOQ154" s="787"/>
      <c r="KOR154" s="787"/>
      <c r="KOS154" s="788"/>
      <c r="KOT154" s="786"/>
      <c r="KOU154" s="787"/>
      <c r="KOV154" s="787"/>
      <c r="KOW154" s="787"/>
      <c r="KOX154" s="787"/>
      <c r="KOY154" s="787"/>
      <c r="KOZ154" s="787"/>
      <c r="KPA154" s="787"/>
      <c r="KPB154" s="787"/>
      <c r="KPC154" s="787"/>
      <c r="KPD154" s="787"/>
      <c r="KPE154" s="787"/>
      <c r="KPF154" s="787"/>
      <c r="KPG154" s="787"/>
      <c r="KPH154" s="788"/>
      <c r="KPI154" s="786"/>
      <c r="KPJ154" s="787"/>
      <c r="KPK154" s="787"/>
      <c r="KPL154" s="787"/>
      <c r="KPM154" s="787"/>
      <c r="KPN154" s="787"/>
      <c r="KPO154" s="787"/>
      <c r="KPP154" s="787"/>
      <c r="KPQ154" s="787"/>
      <c r="KPR154" s="787"/>
      <c r="KPS154" s="787"/>
      <c r="KPT154" s="787"/>
      <c r="KPU154" s="787"/>
      <c r="KPV154" s="787"/>
      <c r="KPW154" s="788"/>
      <c r="KPX154" s="786"/>
      <c r="KPY154" s="787"/>
      <c r="KPZ154" s="787"/>
      <c r="KQA154" s="787"/>
      <c r="KQB154" s="787"/>
      <c r="KQC154" s="787"/>
      <c r="KQD154" s="787"/>
      <c r="KQE154" s="787"/>
      <c r="KQF154" s="787"/>
      <c r="KQG154" s="787"/>
      <c r="KQH154" s="787"/>
      <c r="KQI154" s="787"/>
      <c r="KQJ154" s="787"/>
      <c r="KQK154" s="787"/>
      <c r="KQL154" s="788"/>
      <c r="KQM154" s="786"/>
      <c r="KQN154" s="787"/>
      <c r="KQO154" s="787"/>
      <c r="KQP154" s="787"/>
      <c r="KQQ154" s="787"/>
      <c r="KQR154" s="787"/>
      <c r="KQS154" s="787"/>
      <c r="KQT154" s="787"/>
      <c r="KQU154" s="787"/>
      <c r="KQV154" s="787"/>
      <c r="KQW154" s="787"/>
      <c r="KQX154" s="787"/>
      <c r="KQY154" s="787"/>
      <c r="KQZ154" s="787"/>
      <c r="KRA154" s="788"/>
      <c r="KRB154" s="786"/>
      <c r="KRC154" s="787"/>
      <c r="KRD154" s="787"/>
      <c r="KRE154" s="787"/>
      <c r="KRF154" s="787"/>
      <c r="KRG154" s="787"/>
      <c r="KRH154" s="787"/>
      <c r="KRI154" s="787"/>
      <c r="KRJ154" s="787"/>
      <c r="KRK154" s="787"/>
      <c r="KRL154" s="787"/>
      <c r="KRM154" s="787"/>
      <c r="KRN154" s="787"/>
      <c r="KRO154" s="787"/>
      <c r="KRP154" s="788"/>
      <c r="KRQ154" s="786"/>
      <c r="KRR154" s="787"/>
      <c r="KRS154" s="787"/>
      <c r="KRT154" s="787"/>
      <c r="KRU154" s="787"/>
      <c r="KRV154" s="787"/>
      <c r="KRW154" s="787"/>
      <c r="KRX154" s="787"/>
      <c r="KRY154" s="787"/>
      <c r="KRZ154" s="787"/>
      <c r="KSA154" s="787"/>
      <c r="KSB154" s="787"/>
      <c r="KSC154" s="787"/>
      <c r="KSD154" s="787"/>
      <c r="KSE154" s="788"/>
      <c r="KSF154" s="786"/>
      <c r="KSG154" s="787"/>
      <c r="KSH154" s="787"/>
      <c r="KSI154" s="787"/>
      <c r="KSJ154" s="787"/>
      <c r="KSK154" s="787"/>
      <c r="KSL154" s="787"/>
      <c r="KSM154" s="787"/>
      <c r="KSN154" s="787"/>
      <c r="KSO154" s="787"/>
      <c r="KSP154" s="787"/>
      <c r="KSQ154" s="787"/>
      <c r="KSR154" s="787"/>
      <c r="KSS154" s="787"/>
      <c r="KST154" s="788"/>
      <c r="KSU154" s="786"/>
      <c r="KSV154" s="787"/>
      <c r="KSW154" s="787"/>
      <c r="KSX154" s="787"/>
      <c r="KSY154" s="787"/>
      <c r="KSZ154" s="787"/>
      <c r="KTA154" s="787"/>
      <c r="KTB154" s="787"/>
      <c r="KTC154" s="787"/>
      <c r="KTD154" s="787"/>
      <c r="KTE154" s="787"/>
      <c r="KTF154" s="787"/>
      <c r="KTG154" s="787"/>
      <c r="KTH154" s="787"/>
      <c r="KTI154" s="788"/>
      <c r="KTJ154" s="786"/>
      <c r="KTK154" s="787"/>
      <c r="KTL154" s="787"/>
      <c r="KTM154" s="787"/>
      <c r="KTN154" s="787"/>
      <c r="KTO154" s="787"/>
      <c r="KTP154" s="787"/>
      <c r="KTQ154" s="787"/>
      <c r="KTR154" s="787"/>
      <c r="KTS154" s="787"/>
      <c r="KTT154" s="787"/>
      <c r="KTU154" s="787"/>
      <c r="KTV154" s="787"/>
      <c r="KTW154" s="787"/>
      <c r="KTX154" s="788"/>
      <c r="KTY154" s="786"/>
      <c r="KTZ154" s="787"/>
      <c r="KUA154" s="787"/>
      <c r="KUB154" s="787"/>
      <c r="KUC154" s="787"/>
      <c r="KUD154" s="787"/>
      <c r="KUE154" s="787"/>
      <c r="KUF154" s="787"/>
      <c r="KUG154" s="787"/>
      <c r="KUH154" s="787"/>
      <c r="KUI154" s="787"/>
      <c r="KUJ154" s="787"/>
      <c r="KUK154" s="787"/>
      <c r="KUL154" s="787"/>
      <c r="KUM154" s="788"/>
      <c r="KUN154" s="786"/>
      <c r="KUO154" s="787"/>
      <c r="KUP154" s="787"/>
      <c r="KUQ154" s="787"/>
      <c r="KUR154" s="787"/>
      <c r="KUS154" s="787"/>
      <c r="KUT154" s="787"/>
      <c r="KUU154" s="787"/>
      <c r="KUV154" s="787"/>
      <c r="KUW154" s="787"/>
      <c r="KUX154" s="787"/>
      <c r="KUY154" s="787"/>
      <c r="KUZ154" s="787"/>
      <c r="KVA154" s="787"/>
      <c r="KVB154" s="788"/>
      <c r="KVC154" s="786"/>
      <c r="KVD154" s="787"/>
      <c r="KVE154" s="787"/>
      <c r="KVF154" s="787"/>
      <c r="KVG154" s="787"/>
      <c r="KVH154" s="787"/>
      <c r="KVI154" s="787"/>
      <c r="KVJ154" s="787"/>
      <c r="KVK154" s="787"/>
      <c r="KVL154" s="787"/>
      <c r="KVM154" s="787"/>
      <c r="KVN154" s="787"/>
      <c r="KVO154" s="787"/>
      <c r="KVP154" s="787"/>
      <c r="KVQ154" s="788"/>
      <c r="KVR154" s="786"/>
      <c r="KVS154" s="787"/>
      <c r="KVT154" s="787"/>
      <c r="KVU154" s="787"/>
      <c r="KVV154" s="787"/>
      <c r="KVW154" s="787"/>
      <c r="KVX154" s="787"/>
      <c r="KVY154" s="787"/>
      <c r="KVZ154" s="787"/>
      <c r="KWA154" s="787"/>
      <c r="KWB154" s="787"/>
      <c r="KWC154" s="787"/>
      <c r="KWD154" s="787"/>
      <c r="KWE154" s="787"/>
      <c r="KWF154" s="788"/>
      <c r="KWG154" s="786"/>
      <c r="KWH154" s="787"/>
      <c r="KWI154" s="787"/>
      <c r="KWJ154" s="787"/>
      <c r="KWK154" s="787"/>
      <c r="KWL154" s="787"/>
      <c r="KWM154" s="787"/>
      <c r="KWN154" s="787"/>
      <c r="KWO154" s="787"/>
      <c r="KWP154" s="787"/>
      <c r="KWQ154" s="787"/>
      <c r="KWR154" s="787"/>
      <c r="KWS154" s="787"/>
      <c r="KWT154" s="787"/>
      <c r="KWU154" s="788"/>
      <c r="KWV154" s="786"/>
      <c r="KWW154" s="787"/>
      <c r="KWX154" s="787"/>
      <c r="KWY154" s="787"/>
      <c r="KWZ154" s="787"/>
      <c r="KXA154" s="787"/>
      <c r="KXB154" s="787"/>
      <c r="KXC154" s="787"/>
      <c r="KXD154" s="787"/>
      <c r="KXE154" s="787"/>
      <c r="KXF154" s="787"/>
      <c r="KXG154" s="787"/>
      <c r="KXH154" s="787"/>
      <c r="KXI154" s="787"/>
      <c r="KXJ154" s="788"/>
      <c r="KXK154" s="786"/>
      <c r="KXL154" s="787"/>
      <c r="KXM154" s="787"/>
      <c r="KXN154" s="787"/>
      <c r="KXO154" s="787"/>
      <c r="KXP154" s="787"/>
      <c r="KXQ154" s="787"/>
      <c r="KXR154" s="787"/>
      <c r="KXS154" s="787"/>
      <c r="KXT154" s="787"/>
      <c r="KXU154" s="787"/>
      <c r="KXV154" s="787"/>
      <c r="KXW154" s="787"/>
      <c r="KXX154" s="787"/>
      <c r="KXY154" s="788"/>
      <c r="KXZ154" s="786"/>
      <c r="KYA154" s="787"/>
      <c r="KYB154" s="787"/>
      <c r="KYC154" s="787"/>
      <c r="KYD154" s="787"/>
      <c r="KYE154" s="787"/>
      <c r="KYF154" s="787"/>
      <c r="KYG154" s="787"/>
      <c r="KYH154" s="787"/>
      <c r="KYI154" s="787"/>
      <c r="KYJ154" s="787"/>
      <c r="KYK154" s="787"/>
      <c r="KYL154" s="787"/>
      <c r="KYM154" s="787"/>
      <c r="KYN154" s="788"/>
      <c r="KYO154" s="786"/>
      <c r="KYP154" s="787"/>
      <c r="KYQ154" s="787"/>
      <c r="KYR154" s="787"/>
      <c r="KYS154" s="787"/>
      <c r="KYT154" s="787"/>
      <c r="KYU154" s="787"/>
      <c r="KYV154" s="787"/>
      <c r="KYW154" s="787"/>
      <c r="KYX154" s="787"/>
      <c r="KYY154" s="787"/>
      <c r="KYZ154" s="787"/>
      <c r="KZA154" s="787"/>
      <c r="KZB154" s="787"/>
      <c r="KZC154" s="788"/>
      <c r="KZD154" s="786"/>
      <c r="KZE154" s="787"/>
      <c r="KZF154" s="787"/>
      <c r="KZG154" s="787"/>
      <c r="KZH154" s="787"/>
      <c r="KZI154" s="787"/>
      <c r="KZJ154" s="787"/>
      <c r="KZK154" s="787"/>
      <c r="KZL154" s="787"/>
      <c r="KZM154" s="787"/>
      <c r="KZN154" s="787"/>
      <c r="KZO154" s="787"/>
      <c r="KZP154" s="787"/>
      <c r="KZQ154" s="787"/>
      <c r="KZR154" s="788"/>
      <c r="KZS154" s="786"/>
      <c r="KZT154" s="787"/>
      <c r="KZU154" s="787"/>
      <c r="KZV154" s="787"/>
      <c r="KZW154" s="787"/>
      <c r="KZX154" s="787"/>
      <c r="KZY154" s="787"/>
      <c r="KZZ154" s="787"/>
      <c r="LAA154" s="787"/>
      <c r="LAB154" s="787"/>
      <c r="LAC154" s="787"/>
      <c r="LAD154" s="787"/>
      <c r="LAE154" s="787"/>
      <c r="LAF154" s="787"/>
      <c r="LAG154" s="788"/>
      <c r="LAH154" s="786"/>
      <c r="LAI154" s="787"/>
      <c r="LAJ154" s="787"/>
      <c r="LAK154" s="787"/>
      <c r="LAL154" s="787"/>
      <c r="LAM154" s="787"/>
      <c r="LAN154" s="787"/>
      <c r="LAO154" s="787"/>
      <c r="LAP154" s="787"/>
      <c r="LAQ154" s="787"/>
      <c r="LAR154" s="787"/>
      <c r="LAS154" s="787"/>
      <c r="LAT154" s="787"/>
      <c r="LAU154" s="787"/>
      <c r="LAV154" s="788"/>
      <c r="LAW154" s="786"/>
      <c r="LAX154" s="787"/>
      <c r="LAY154" s="787"/>
      <c r="LAZ154" s="787"/>
      <c r="LBA154" s="787"/>
      <c r="LBB154" s="787"/>
      <c r="LBC154" s="787"/>
      <c r="LBD154" s="787"/>
      <c r="LBE154" s="787"/>
      <c r="LBF154" s="787"/>
      <c r="LBG154" s="787"/>
      <c r="LBH154" s="787"/>
      <c r="LBI154" s="787"/>
      <c r="LBJ154" s="787"/>
      <c r="LBK154" s="788"/>
      <c r="LBL154" s="786"/>
      <c r="LBM154" s="787"/>
      <c r="LBN154" s="787"/>
      <c r="LBO154" s="787"/>
      <c r="LBP154" s="787"/>
      <c r="LBQ154" s="787"/>
      <c r="LBR154" s="787"/>
      <c r="LBS154" s="787"/>
      <c r="LBT154" s="787"/>
      <c r="LBU154" s="787"/>
      <c r="LBV154" s="787"/>
      <c r="LBW154" s="787"/>
      <c r="LBX154" s="787"/>
      <c r="LBY154" s="787"/>
      <c r="LBZ154" s="788"/>
      <c r="LCA154" s="786"/>
      <c r="LCB154" s="787"/>
      <c r="LCC154" s="787"/>
      <c r="LCD154" s="787"/>
      <c r="LCE154" s="787"/>
      <c r="LCF154" s="787"/>
      <c r="LCG154" s="787"/>
      <c r="LCH154" s="787"/>
      <c r="LCI154" s="787"/>
      <c r="LCJ154" s="787"/>
      <c r="LCK154" s="787"/>
      <c r="LCL154" s="787"/>
      <c r="LCM154" s="787"/>
      <c r="LCN154" s="787"/>
      <c r="LCO154" s="788"/>
      <c r="LCP154" s="786"/>
      <c r="LCQ154" s="787"/>
      <c r="LCR154" s="787"/>
      <c r="LCS154" s="787"/>
      <c r="LCT154" s="787"/>
      <c r="LCU154" s="787"/>
      <c r="LCV154" s="787"/>
      <c r="LCW154" s="787"/>
      <c r="LCX154" s="787"/>
      <c r="LCY154" s="787"/>
      <c r="LCZ154" s="787"/>
      <c r="LDA154" s="787"/>
      <c r="LDB154" s="787"/>
      <c r="LDC154" s="787"/>
      <c r="LDD154" s="788"/>
      <c r="LDE154" s="786"/>
      <c r="LDF154" s="787"/>
      <c r="LDG154" s="787"/>
      <c r="LDH154" s="787"/>
      <c r="LDI154" s="787"/>
      <c r="LDJ154" s="787"/>
      <c r="LDK154" s="787"/>
      <c r="LDL154" s="787"/>
      <c r="LDM154" s="787"/>
      <c r="LDN154" s="787"/>
      <c r="LDO154" s="787"/>
      <c r="LDP154" s="787"/>
      <c r="LDQ154" s="787"/>
      <c r="LDR154" s="787"/>
      <c r="LDS154" s="788"/>
      <c r="LDT154" s="786"/>
      <c r="LDU154" s="787"/>
      <c r="LDV154" s="787"/>
      <c r="LDW154" s="787"/>
      <c r="LDX154" s="787"/>
      <c r="LDY154" s="787"/>
      <c r="LDZ154" s="787"/>
      <c r="LEA154" s="787"/>
      <c r="LEB154" s="787"/>
      <c r="LEC154" s="787"/>
      <c r="LED154" s="787"/>
      <c r="LEE154" s="787"/>
      <c r="LEF154" s="787"/>
      <c r="LEG154" s="787"/>
      <c r="LEH154" s="788"/>
      <c r="LEI154" s="786"/>
      <c r="LEJ154" s="787"/>
      <c r="LEK154" s="787"/>
      <c r="LEL154" s="787"/>
      <c r="LEM154" s="787"/>
      <c r="LEN154" s="787"/>
      <c r="LEO154" s="787"/>
      <c r="LEP154" s="787"/>
      <c r="LEQ154" s="787"/>
      <c r="LER154" s="787"/>
      <c r="LES154" s="787"/>
      <c r="LET154" s="787"/>
      <c r="LEU154" s="787"/>
      <c r="LEV154" s="787"/>
      <c r="LEW154" s="788"/>
      <c r="LEX154" s="786"/>
      <c r="LEY154" s="787"/>
      <c r="LEZ154" s="787"/>
      <c r="LFA154" s="787"/>
      <c r="LFB154" s="787"/>
      <c r="LFC154" s="787"/>
      <c r="LFD154" s="787"/>
      <c r="LFE154" s="787"/>
      <c r="LFF154" s="787"/>
      <c r="LFG154" s="787"/>
      <c r="LFH154" s="787"/>
      <c r="LFI154" s="787"/>
      <c r="LFJ154" s="787"/>
      <c r="LFK154" s="787"/>
      <c r="LFL154" s="788"/>
      <c r="LFM154" s="786"/>
      <c r="LFN154" s="787"/>
      <c r="LFO154" s="787"/>
      <c r="LFP154" s="787"/>
      <c r="LFQ154" s="787"/>
      <c r="LFR154" s="787"/>
      <c r="LFS154" s="787"/>
      <c r="LFT154" s="787"/>
      <c r="LFU154" s="787"/>
      <c r="LFV154" s="787"/>
      <c r="LFW154" s="787"/>
      <c r="LFX154" s="787"/>
      <c r="LFY154" s="787"/>
      <c r="LFZ154" s="787"/>
      <c r="LGA154" s="788"/>
      <c r="LGB154" s="786"/>
      <c r="LGC154" s="787"/>
      <c r="LGD154" s="787"/>
      <c r="LGE154" s="787"/>
      <c r="LGF154" s="787"/>
      <c r="LGG154" s="787"/>
      <c r="LGH154" s="787"/>
      <c r="LGI154" s="787"/>
      <c r="LGJ154" s="787"/>
      <c r="LGK154" s="787"/>
      <c r="LGL154" s="787"/>
      <c r="LGM154" s="787"/>
      <c r="LGN154" s="787"/>
      <c r="LGO154" s="787"/>
      <c r="LGP154" s="788"/>
      <c r="LGQ154" s="786"/>
      <c r="LGR154" s="787"/>
      <c r="LGS154" s="787"/>
      <c r="LGT154" s="787"/>
      <c r="LGU154" s="787"/>
      <c r="LGV154" s="787"/>
      <c r="LGW154" s="787"/>
      <c r="LGX154" s="787"/>
      <c r="LGY154" s="787"/>
      <c r="LGZ154" s="787"/>
      <c r="LHA154" s="787"/>
      <c r="LHB154" s="787"/>
      <c r="LHC154" s="787"/>
      <c r="LHD154" s="787"/>
      <c r="LHE154" s="788"/>
      <c r="LHF154" s="786"/>
      <c r="LHG154" s="787"/>
      <c r="LHH154" s="787"/>
      <c r="LHI154" s="787"/>
      <c r="LHJ154" s="787"/>
      <c r="LHK154" s="787"/>
      <c r="LHL154" s="787"/>
      <c r="LHM154" s="787"/>
      <c r="LHN154" s="787"/>
      <c r="LHO154" s="787"/>
      <c r="LHP154" s="787"/>
      <c r="LHQ154" s="787"/>
      <c r="LHR154" s="787"/>
      <c r="LHS154" s="787"/>
      <c r="LHT154" s="788"/>
      <c r="LHU154" s="786"/>
      <c r="LHV154" s="787"/>
      <c r="LHW154" s="787"/>
      <c r="LHX154" s="787"/>
      <c r="LHY154" s="787"/>
      <c r="LHZ154" s="787"/>
      <c r="LIA154" s="787"/>
      <c r="LIB154" s="787"/>
      <c r="LIC154" s="787"/>
      <c r="LID154" s="787"/>
      <c r="LIE154" s="787"/>
      <c r="LIF154" s="787"/>
      <c r="LIG154" s="787"/>
      <c r="LIH154" s="787"/>
      <c r="LII154" s="788"/>
      <c r="LIJ154" s="786"/>
      <c r="LIK154" s="787"/>
      <c r="LIL154" s="787"/>
      <c r="LIM154" s="787"/>
      <c r="LIN154" s="787"/>
      <c r="LIO154" s="787"/>
      <c r="LIP154" s="787"/>
      <c r="LIQ154" s="787"/>
      <c r="LIR154" s="787"/>
      <c r="LIS154" s="787"/>
      <c r="LIT154" s="787"/>
      <c r="LIU154" s="787"/>
      <c r="LIV154" s="787"/>
      <c r="LIW154" s="787"/>
      <c r="LIX154" s="788"/>
      <c r="LIY154" s="786"/>
      <c r="LIZ154" s="787"/>
      <c r="LJA154" s="787"/>
      <c r="LJB154" s="787"/>
      <c r="LJC154" s="787"/>
      <c r="LJD154" s="787"/>
      <c r="LJE154" s="787"/>
      <c r="LJF154" s="787"/>
      <c r="LJG154" s="787"/>
      <c r="LJH154" s="787"/>
      <c r="LJI154" s="787"/>
      <c r="LJJ154" s="787"/>
      <c r="LJK154" s="787"/>
      <c r="LJL154" s="787"/>
      <c r="LJM154" s="788"/>
      <c r="LJN154" s="786"/>
      <c r="LJO154" s="787"/>
      <c r="LJP154" s="787"/>
      <c r="LJQ154" s="787"/>
      <c r="LJR154" s="787"/>
      <c r="LJS154" s="787"/>
      <c r="LJT154" s="787"/>
      <c r="LJU154" s="787"/>
      <c r="LJV154" s="787"/>
      <c r="LJW154" s="787"/>
      <c r="LJX154" s="787"/>
      <c r="LJY154" s="787"/>
      <c r="LJZ154" s="787"/>
      <c r="LKA154" s="787"/>
      <c r="LKB154" s="788"/>
      <c r="LKC154" s="786"/>
      <c r="LKD154" s="787"/>
      <c r="LKE154" s="787"/>
      <c r="LKF154" s="787"/>
      <c r="LKG154" s="787"/>
      <c r="LKH154" s="787"/>
      <c r="LKI154" s="787"/>
      <c r="LKJ154" s="787"/>
      <c r="LKK154" s="787"/>
      <c r="LKL154" s="787"/>
      <c r="LKM154" s="787"/>
      <c r="LKN154" s="787"/>
      <c r="LKO154" s="787"/>
      <c r="LKP154" s="787"/>
      <c r="LKQ154" s="788"/>
      <c r="LKR154" s="786"/>
      <c r="LKS154" s="787"/>
      <c r="LKT154" s="787"/>
      <c r="LKU154" s="787"/>
      <c r="LKV154" s="787"/>
      <c r="LKW154" s="787"/>
      <c r="LKX154" s="787"/>
      <c r="LKY154" s="787"/>
      <c r="LKZ154" s="787"/>
      <c r="LLA154" s="787"/>
      <c r="LLB154" s="787"/>
      <c r="LLC154" s="787"/>
      <c r="LLD154" s="787"/>
      <c r="LLE154" s="787"/>
      <c r="LLF154" s="788"/>
      <c r="LLG154" s="786"/>
      <c r="LLH154" s="787"/>
      <c r="LLI154" s="787"/>
      <c r="LLJ154" s="787"/>
      <c r="LLK154" s="787"/>
      <c r="LLL154" s="787"/>
      <c r="LLM154" s="787"/>
      <c r="LLN154" s="787"/>
      <c r="LLO154" s="787"/>
      <c r="LLP154" s="787"/>
      <c r="LLQ154" s="787"/>
      <c r="LLR154" s="787"/>
      <c r="LLS154" s="787"/>
      <c r="LLT154" s="787"/>
      <c r="LLU154" s="788"/>
      <c r="LLV154" s="786"/>
      <c r="LLW154" s="787"/>
      <c r="LLX154" s="787"/>
      <c r="LLY154" s="787"/>
      <c r="LLZ154" s="787"/>
      <c r="LMA154" s="787"/>
      <c r="LMB154" s="787"/>
      <c r="LMC154" s="787"/>
      <c r="LMD154" s="787"/>
      <c r="LME154" s="787"/>
      <c r="LMF154" s="787"/>
      <c r="LMG154" s="787"/>
      <c r="LMH154" s="787"/>
      <c r="LMI154" s="787"/>
      <c r="LMJ154" s="788"/>
      <c r="LMK154" s="786"/>
      <c r="LML154" s="787"/>
      <c r="LMM154" s="787"/>
      <c r="LMN154" s="787"/>
      <c r="LMO154" s="787"/>
      <c r="LMP154" s="787"/>
      <c r="LMQ154" s="787"/>
      <c r="LMR154" s="787"/>
      <c r="LMS154" s="787"/>
      <c r="LMT154" s="787"/>
      <c r="LMU154" s="787"/>
      <c r="LMV154" s="787"/>
      <c r="LMW154" s="787"/>
      <c r="LMX154" s="787"/>
      <c r="LMY154" s="788"/>
      <c r="LMZ154" s="786"/>
      <c r="LNA154" s="787"/>
      <c r="LNB154" s="787"/>
      <c r="LNC154" s="787"/>
      <c r="LND154" s="787"/>
      <c r="LNE154" s="787"/>
      <c r="LNF154" s="787"/>
      <c r="LNG154" s="787"/>
      <c r="LNH154" s="787"/>
      <c r="LNI154" s="787"/>
      <c r="LNJ154" s="787"/>
      <c r="LNK154" s="787"/>
      <c r="LNL154" s="787"/>
      <c r="LNM154" s="787"/>
      <c r="LNN154" s="788"/>
      <c r="LNO154" s="786"/>
      <c r="LNP154" s="787"/>
      <c r="LNQ154" s="787"/>
      <c r="LNR154" s="787"/>
      <c r="LNS154" s="787"/>
      <c r="LNT154" s="787"/>
      <c r="LNU154" s="787"/>
      <c r="LNV154" s="787"/>
      <c r="LNW154" s="787"/>
      <c r="LNX154" s="787"/>
      <c r="LNY154" s="787"/>
      <c r="LNZ154" s="787"/>
      <c r="LOA154" s="787"/>
      <c r="LOB154" s="787"/>
      <c r="LOC154" s="788"/>
      <c r="LOD154" s="786"/>
      <c r="LOE154" s="787"/>
      <c r="LOF154" s="787"/>
      <c r="LOG154" s="787"/>
      <c r="LOH154" s="787"/>
      <c r="LOI154" s="787"/>
      <c r="LOJ154" s="787"/>
      <c r="LOK154" s="787"/>
      <c r="LOL154" s="787"/>
      <c r="LOM154" s="787"/>
      <c r="LON154" s="787"/>
      <c r="LOO154" s="787"/>
      <c r="LOP154" s="787"/>
      <c r="LOQ154" s="787"/>
      <c r="LOR154" s="788"/>
      <c r="LOS154" s="786"/>
      <c r="LOT154" s="787"/>
      <c r="LOU154" s="787"/>
      <c r="LOV154" s="787"/>
      <c r="LOW154" s="787"/>
      <c r="LOX154" s="787"/>
      <c r="LOY154" s="787"/>
      <c r="LOZ154" s="787"/>
      <c r="LPA154" s="787"/>
      <c r="LPB154" s="787"/>
      <c r="LPC154" s="787"/>
      <c r="LPD154" s="787"/>
      <c r="LPE154" s="787"/>
      <c r="LPF154" s="787"/>
      <c r="LPG154" s="788"/>
      <c r="LPH154" s="786"/>
      <c r="LPI154" s="787"/>
      <c r="LPJ154" s="787"/>
      <c r="LPK154" s="787"/>
      <c r="LPL154" s="787"/>
      <c r="LPM154" s="787"/>
      <c r="LPN154" s="787"/>
      <c r="LPO154" s="787"/>
      <c r="LPP154" s="787"/>
      <c r="LPQ154" s="787"/>
      <c r="LPR154" s="787"/>
      <c r="LPS154" s="787"/>
      <c r="LPT154" s="787"/>
      <c r="LPU154" s="787"/>
      <c r="LPV154" s="788"/>
      <c r="LPW154" s="786"/>
      <c r="LPX154" s="787"/>
      <c r="LPY154" s="787"/>
      <c r="LPZ154" s="787"/>
      <c r="LQA154" s="787"/>
      <c r="LQB154" s="787"/>
      <c r="LQC154" s="787"/>
      <c r="LQD154" s="787"/>
      <c r="LQE154" s="787"/>
      <c r="LQF154" s="787"/>
      <c r="LQG154" s="787"/>
      <c r="LQH154" s="787"/>
      <c r="LQI154" s="787"/>
      <c r="LQJ154" s="787"/>
      <c r="LQK154" s="788"/>
      <c r="LQL154" s="786"/>
      <c r="LQM154" s="787"/>
      <c r="LQN154" s="787"/>
      <c r="LQO154" s="787"/>
      <c r="LQP154" s="787"/>
      <c r="LQQ154" s="787"/>
      <c r="LQR154" s="787"/>
      <c r="LQS154" s="787"/>
      <c r="LQT154" s="787"/>
      <c r="LQU154" s="787"/>
      <c r="LQV154" s="787"/>
      <c r="LQW154" s="787"/>
      <c r="LQX154" s="787"/>
      <c r="LQY154" s="787"/>
      <c r="LQZ154" s="788"/>
      <c r="LRA154" s="786"/>
      <c r="LRB154" s="787"/>
      <c r="LRC154" s="787"/>
      <c r="LRD154" s="787"/>
      <c r="LRE154" s="787"/>
      <c r="LRF154" s="787"/>
      <c r="LRG154" s="787"/>
      <c r="LRH154" s="787"/>
      <c r="LRI154" s="787"/>
      <c r="LRJ154" s="787"/>
      <c r="LRK154" s="787"/>
      <c r="LRL154" s="787"/>
      <c r="LRM154" s="787"/>
      <c r="LRN154" s="787"/>
      <c r="LRO154" s="788"/>
      <c r="LRP154" s="786"/>
      <c r="LRQ154" s="787"/>
      <c r="LRR154" s="787"/>
      <c r="LRS154" s="787"/>
      <c r="LRT154" s="787"/>
      <c r="LRU154" s="787"/>
      <c r="LRV154" s="787"/>
      <c r="LRW154" s="787"/>
      <c r="LRX154" s="787"/>
      <c r="LRY154" s="787"/>
      <c r="LRZ154" s="787"/>
      <c r="LSA154" s="787"/>
      <c r="LSB154" s="787"/>
      <c r="LSC154" s="787"/>
      <c r="LSD154" s="788"/>
      <c r="LSE154" s="786"/>
      <c r="LSF154" s="787"/>
      <c r="LSG154" s="787"/>
      <c r="LSH154" s="787"/>
      <c r="LSI154" s="787"/>
      <c r="LSJ154" s="787"/>
      <c r="LSK154" s="787"/>
      <c r="LSL154" s="787"/>
      <c r="LSM154" s="787"/>
      <c r="LSN154" s="787"/>
      <c r="LSO154" s="787"/>
      <c r="LSP154" s="787"/>
      <c r="LSQ154" s="787"/>
      <c r="LSR154" s="787"/>
      <c r="LSS154" s="788"/>
      <c r="LST154" s="786"/>
      <c r="LSU154" s="787"/>
      <c r="LSV154" s="787"/>
      <c r="LSW154" s="787"/>
      <c r="LSX154" s="787"/>
      <c r="LSY154" s="787"/>
      <c r="LSZ154" s="787"/>
      <c r="LTA154" s="787"/>
      <c r="LTB154" s="787"/>
      <c r="LTC154" s="787"/>
      <c r="LTD154" s="787"/>
      <c r="LTE154" s="787"/>
      <c r="LTF154" s="787"/>
      <c r="LTG154" s="787"/>
      <c r="LTH154" s="788"/>
      <c r="LTI154" s="786"/>
      <c r="LTJ154" s="787"/>
      <c r="LTK154" s="787"/>
      <c r="LTL154" s="787"/>
      <c r="LTM154" s="787"/>
      <c r="LTN154" s="787"/>
      <c r="LTO154" s="787"/>
      <c r="LTP154" s="787"/>
      <c r="LTQ154" s="787"/>
      <c r="LTR154" s="787"/>
      <c r="LTS154" s="787"/>
      <c r="LTT154" s="787"/>
      <c r="LTU154" s="787"/>
      <c r="LTV154" s="787"/>
      <c r="LTW154" s="788"/>
      <c r="LTX154" s="786"/>
      <c r="LTY154" s="787"/>
      <c r="LTZ154" s="787"/>
      <c r="LUA154" s="787"/>
      <c r="LUB154" s="787"/>
      <c r="LUC154" s="787"/>
      <c r="LUD154" s="787"/>
      <c r="LUE154" s="787"/>
      <c r="LUF154" s="787"/>
      <c r="LUG154" s="787"/>
      <c r="LUH154" s="787"/>
      <c r="LUI154" s="787"/>
      <c r="LUJ154" s="787"/>
      <c r="LUK154" s="787"/>
      <c r="LUL154" s="788"/>
      <c r="LUM154" s="786"/>
      <c r="LUN154" s="787"/>
      <c r="LUO154" s="787"/>
      <c r="LUP154" s="787"/>
      <c r="LUQ154" s="787"/>
      <c r="LUR154" s="787"/>
      <c r="LUS154" s="787"/>
      <c r="LUT154" s="787"/>
      <c r="LUU154" s="787"/>
      <c r="LUV154" s="787"/>
      <c r="LUW154" s="787"/>
      <c r="LUX154" s="787"/>
      <c r="LUY154" s="787"/>
      <c r="LUZ154" s="787"/>
      <c r="LVA154" s="788"/>
      <c r="LVB154" s="786"/>
      <c r="LVC154" s="787"/>
      <c r="LVD154" s="787"/>
      <c r="LVE154" s="787"/>
      <c r="LVF154" s="787"/>
      <c r="LVG154" s="787"/>
      <c r="LVH154" s="787"/>
      <c r="LVI154" s="787"/>
      <c r="LVJ154" s="787"/>
      <c r="LVK154" s="787"/>
      <c r="LVL154" s="787"/>
      <c r="LVM154" s="787"/>
      <c r="LVN154" s="787"/>
      <c r="LVO154" s="787"/>
      <c r="LVP154" s="788"/>
      <c r="LVQ154" s="786"/>
      <c r="LVR154" s="787"/>
      <c r="LVS154" s="787"/>
      <c r="LVT154" s="787"/>
      <c r="LVU154" s="787"/>
      <c r="LVV154" s="787"/>
      <c r="LVW154" s="787"/>
      <c r="LVX154" s="787"/>
      <c r="LVY154" s="787"/>
      <c r="LVZ154" s="787"/>
      <c r="LWA154" s="787"/>
      <c r="LWB154" s="787"/>
      <c r="LWC154" s="787"/>
      <c r="LWD154" s="787"/>
      <c r="LWE154" s="788"/>
      <c r="LWF154" s="786"/>
      <c r="LWG154" s="787"/>
      <c r="LWH154" s="787"/>
      <c r="LWI154" s="787"/>
      <c r="LWJ154" s="787"/>
      <c r="LWK154" s="787"/>
      <c r="LWL154" s="787"/>
      <c r="LWM154" s="787"/>
      <c r="LWN154" s="787"/>
      <c r="LWO154" s="787"/>
      <c r="LWP154" s="787"/>
      <c r="LWQ154" s="787"/>
      <c r="LWR154" s="787"/>
      <c r="LWS154" s="787"/>
      <c r="LWT154" s="788"/>
      <c r="LWU154" s="786"/>
      <c r="LWV154" s="787"/>
      <c r="LWW154" s="787"/>
      <c r="LWX154" s="787"/>
      <c r="LWY154" s="787"/>
      <c r="LWZ154" s="787"/>
      <c r="LXA154" s="787"/>
      <c r="LXB154" s="787"/>
      <c r="LXC154" s="787"/>
      <c r="LXD154" s="787"/>
      <c r="LXE154" s="787"/>
      <c r="LXF154" s="787"/>
      <c r="LXG154" s="787"/>
      <c r="LXH154" s="787"/>
      <c r="LXI154" s="788"/>
      <c r="LXJ154" s="786"/>
      <c r="LXK154" s="787"/>
      <c r="LXL154" s="787"/>
      <c r="LXM154" s="787"/>
      <c r="LXN154" s="787"/>
      <c r="LXO154" s="787"/>
      <c r="LXP154" s="787"/>
      <c r="LXQ154" s="787"/>
      <c r="LXR154" s="787"/>
      <c r="LXS154" s="787"/>
      <c r="LXT154" s="787"/>
      <c r="LXU154" s="787"/>
      <c r="LXV154" s="787"/>
      <c r="LXW154" s="787"/>
      <c r="LXX154" s="788"/>
      <c r="LXY154" s="786"/>
      <c r="LXZ154" s="787"/>
      <c r="LYA154" s="787"/>
      <c r="LYB154" s="787"/>
      <c r="LYC154" s="787"/>
      <c r="LYD154" s="787"/>
      <c r="LYE154" s="787"/>
      <c r="LYF154" s="787"/>
      <c r="LYG154" s="787"/>
      <c r="LYH154" s="787"/>
      <c r="LYI154" s="787"/>
      <c r="LYJ154" s="787"/>
      <c r="LYK154" s="787"/>
      <c r="LYL154" s="787"/>
      <c r="LYM154" s="788"/>
      <c r="LYN154" s="786"/>
      <c r="LYO154" s="787"/>
      <c r="LYP154" s="787"/>
      <c r="LYQ154" s="787"/>
      <c r="LYR154" s="787"/>
      <c r="LYS154" s="787"/>
      <c r="LYT154" s="787"/>
      <c r="LYU154" s="787"/>
      <c r="LYV154" s="787"/>
      <c r="LYW154" s="787"/>
      <c r="LYX154" s="787"/>
      <c r="LYY154" s="787"/>
      <c r="LYZ154" s="787"/>
      <c r="LZA154" s="787"/>
      <c r="LZB154" s="788"/>
      <c r="LZC154" s="786"/>
      <c r="LZD154" s="787"/>
      <c r="LZE154" s="787"/>
      <c r="LZF154" s="787"/>
      <c r="LZG154" s="787"/>
      <c r="LZH154" s="787"/>
      <c r="LZI154" s="787"/>
      <c r="LZJ154" s="787"/>
      <c r="LZK154" s="787"/>
      <c r="LZL154" s="787"/>
      <c r="LZM154" s="787"/>
      <c r="LZN154" s="787"/>
      <c r="LZO154" s="787"/>
      <c r="LZP154" s="787"/>
      <c r="LZQ154" s="788"/>
      <c r="LZR154" s="786"/>
      <c r="LZS154" s="787"/>
      <c r="LZT154" s="787"/>
      <c r="LZU154" s="787"/>
      <c r="LZV154" s="787"/>
      <c r="LZW154" s="787"/>
      <c r="LZX154" s="787"/>
      <c r="LZY154" s="787"/>
      <c r="LZZ154" s="787"/>
      <c r="MAA154" s="787"/>
      <c r="MAB154" s="787"/>
      <c r="MAC154" s="787"/>
      <c r="MAD154" s="787"/>
      <c r="MAE154" s="787"/>
      <c r="MAF154" s="788"/>
      <c r="MAG154" s="786"/>
      <c r="MAH154" s="787"/>
      <c r="MAI154" s="787"/>
      <c r="MAJ154" s="787"/>
      <c r="MAK154" s="787"/>
      <c r="MAL154" s="787"/>
      <c r="MAM154" s="787"/>
      <c r="MAN154" s="787"/>
      <c r="MAO154" s="787"/>
      <c r="MAP154" s="787"/>
      <c r="MAQ154" s="787"/>
      <c r="MAR154" s="787"/>
      <c r="MAS154" s="787"/>
      <c r="MAT154" s="787"/>
      <c r="MAU154" s="788"/>
      <c r="MAV154" s="786"/>
      <c r="MAW154" s="787"/>
      <c r="MAX154" s="787"/>
      <c r="MAY154" s="787"/>
      <c r="MAZ154" s="787"/>
      <c r="MBA154" s="787"/>
      <c r="MBB154" s="787"/>
      <c r="MBC154" s="787"/>
      <c r="MBD154" s="787"/>
      <c r="MBE154" s="787"/>
      <c r="MBF154" s="787"/>
      <c r="MBG154" s="787"/>
      <c r="MBH154" s="787"/>
      <c r="MBI154" s="787"/>
      <c r="MBJ154" s="788"/>
      <c r="MBK154" s="786"/>
      <c r="MBL154" s="787"/>
      <c r="MBM154" s="787"/>
      <c r="MBN154" s="787"/>
      <c r="MBO154" s="787"/>
      <c r="MBP154" s="787"/>
      <c r="MBQ154" s="787"/>
      <c r="MBR154" s="787"/>
      <c r="MBS154" s="787"/>
      <c r="MBT154" s="787"/>
      <c r="MBU154" s="787"/>
      <c r="MBV154" s="787"/>
      <c r="MBW154" s="787"/>
      <c r="MBX154" s="787"/>
      <c r="MBY154" s="788"/>
      <c r="MBZ154" s="786"/>
      <c r="MCA154" s="787"/>
      <c r="MCB154" s="787"/>
      <c r="MCC154" s="787"/>
      <c r="MCD154" s="787"/>
      <c r="MCE154" s="787"/>
      <c r="MCF154" s="787"/>
      <c r="MCG154" s="787"/>
      <c r="MCH154" s="787"/>
      <c r="MCI154" s="787"/>
      <c r="MCJ154" s="787"/>
      <c r="MCK154" s="787"/>
      <c r="MCL154" s="787"/>
      <c r="MCM154" s="787"/>
      <c r="MCN154" s="788"/>
      <c r="MCO154" s="786"/>
      <c r="MCP154" s="787"/>
      <c r="MCQ154" s="787"/>
      <c r="MCR154" s="787"/>
      <c r="MCS154" s="787"/>
      <c r="MCT154" s="787"/>
      <c r="MCU154" s="787"/>
      <c r="MCV154" s="787"/>
      <c r="MCW154" s="787"/>
      <c r="MCX154" s="787"/>
      <c r="MCY154" s="787"/>
      <c r="MCZ154" s="787"/>
      <c r="MDA154" s="787"/>
      <c r="MDB154" s="787"/>
      <c r="MDC154" s="788"/>
      <c r="MDD154" s="786"/>
      <c r="MDE154" s="787"/>
      <c r="MDF154" s="787"/>
      <c r="MDG154" s="787"/>
      <c r="MDH154" s="787"/>
      <c r="MDI154" s="787"/>
      <c r="MDJ154" s="787"/>
      <c r="MDK154" s="787"/>
      <c r="MDL154" s="787"/>
      <c r="MDM154" s="787"/>
      <c r="MDN154" s="787"/>
      <c r="MDO154" s="787"/>
      <c r="MDP154" s="787"/>
      <c r="MDQ154" s="787"/>
      <c r="MDR154" s="788"/>
      <c r="MDS154" s="786"/>
      <c r="MDT154" s="787"/>
      <c r="MDU154" s="787"/>
      <c r="MDV154" s="787"/>
      <c r="MDW154" s="787"/>
      <c r="MDX154" s="787"/>
      <c r="MDY154" s="787"/>
      <c r="MDZ154" s="787"/>
      <c r="MEA154" s="787"/>
      <c r="MEB154" s="787"/>
      <c r="MEC154" s="787"/>
      <c r="MED154" s="787"/>
      <c r="MEE154" s="787"/>
      <c r="MEF154" s="787"/>
      <c r="MEG154" s="788"/>
      <c r="MEH154" s="786"/>
      <c r="MEI154" s="787"/>
      <c r="MEJ154" s="787"/>
      <c r="MEK154" s="787"/>
      <c r="MEL154" s="787"/>
      <c r="MEM154" s="787"/>
      <c r="MEN154" s="787"/>
      <c r="MEO154" s="787"/>
      <c r="MEP154" s="787"/>
      <c r="MEQ154" s="787"/>
      <c r="MER154" s="787"/>
      <c r="MES154" s="787"/>
      <c r="MET154" s="787"/>
      <c r="MEU154" s="787"/>
      <c r="MEV154" s="788"/>
      <c r="MEW154" s="786"/>
      <c r="MEX154" s="787"/>
      <c r="MEY154" s="787"/>
      <c r="MEZ154" s="787"/>
      <c r="MFA154" s="787"/>
      <c r="MFB154" s="787"/>
      <c r="MFC154" s="787"/>
      <c r="MFD154" s="787"/>
      <c r="MFE154" s="787"/>
      <c r="MFF154" s="787"/>
      <c r="MFG154" s="787"/>
      <c r="MFH154" s="787"/>
      <c r="MFI154" s="787"/>
      <c r="MFJ154" s="787"/>
      <c r="MFK154" s="788"/>
      <c r="MFL154" s="786"/>
      <c r="MFM154" s="787"/>
      <c r="MFN154" s="787"/>
      <c r="MFO154" s="787"/>
      <c r="MFP154" s="787"/>
      <c r="MFQ154" s="787"/>
      <c r="MFR154" s="787"/>
      <c r="MFS154" s="787"/>
      <c r="MFT154" s="787"/>
      <c r="MFU154" s="787"/>
      <c r="MFV154" s="787"/>
      <c r="MFW154" s="787"/>
      <c r="MFX154" s="787"/>
      <c r="MFY154" s="787"/>
      <c r="MFZ154" s="788"/>
      <c r="MGA154" s="786"/>
      <c r="MGB154" s="787"/>
      <c r="MGC154" s="787"/>
      <c r="MGD154" s="787"/>
      <c r="MGE154" s="787"/>
      <c r="MGF154" s="787"/>
      <c r="MGG154" s="787"/>
      <c r="MGH154" s="787"/>
      <c r="MGI154" s="787"/>
      <c r="MGJ154" s="787"/>
      <c r="MGK154" s="787"/>
      <c r="MGL154" s="787"/>
      <c r="MGM154" s="787"/>
      <c r="MGN154" s="787"/>
      <c r="MGO154" s="788"/>
      <c r="MGP154" s="786"/>
      <c r="MGQ154" s="787"/>
      <c r="MGR154" s="787"/>
      <c r="MGS154" s="787"/>
      <c r="MGT154" s="787"/>
      <c r="MGU154" s="787"/>
      <c r="MGV154" s="787"/>
      <c r="MGW154" s="787"/>
      <c r="MGX154" s="787"/>
      <c r="MGY154" s="787"/>
      <c r="MGZ154" s="787"/>
      <c r="MHA154" s="787"/>
      <c r="MHB154" s="787"/>
      <c r="MHC154" s="787"/>
      <c r="MHD154" s="788"/>
      <c r="MHE154" s="786"/>
      <c r="MHF154" s="787"/>
      <c r="MHG154" s="787"/>
      <c r="MHH154" s="787"/>
      <c r="MHI154" s="787"/>
      <c r="MHJ154" s="787"/>
      <c r="MHK154" s="787"/>
      <c r="MHL154" s="787"/>
      <c r="MHM154" s="787"/>
      <c r="MHN154" s="787"/>
      <c r="MHO154" s="787"/>
      <c r="MHP154" s="787"/>
      <c r="MHQ154" s="787"/>
      <c r="MHR154" s="787"/>
      <c r="MHS154" s="788"/>
      <c r="MHT154" s="786"/>
      <c r="MHU154" s="787"/>
      <c r="MHV154" s="787"/>
      <c r="MHW154" s="787"/>
      <c r="MHX154" s="787"/>
      <c r="MHY154" s="787"/>
      <c r="MHZ154" s="787"/>
      <c r="MIA154" s="787"/>
      <c r="MIB154" s="787"/>
      <c r="MIC154" s="787"/>
      <c r="MID154" s="787"/>
      <c r="MIE154" s="787"/>
      <c r="MIF154" s="787"/>
      <c r="MIG154" s="787"/>
      <c r="MIH154" s="788"/>
      <c r="MII154" s="786"/>
      <c r="MIJ154" s="787"/>
      <c r="MIK154" s="787"/>
      <c r="MIL154" s="787"/>
      <c r="MIM154" s="787"/>
      <c r="MIN154" s="787"/>
      <c r="MIO154" s="787"/>
      <c r="MIP154" s="787"/>
      <c r="MIQ154" s="787"/>
      <c r="MIR154" s="787"/>
      <c r="MIS154" s="787"/>
      <c r="MIT154" s="787"/>
      <c r="MIU154" s="787"/>
      <c r="MIV154" s="787"/>
      <c r="MIW154" s="788"/>
      <c r="MIX154" s="786"/>
      <c r="MIY154" s="787"/>
      <c r="MIZ154" s="787"/>
      <c r="MJA154" s="787"/>
      <c r="MJB154" s="787"/>
      <c r="MJC154" s="787"/>
      <c r="MJD154" s="787"/>
      <c r="MJE154" s="787"/>
      <c r="MJF154" s="787"/>
      <c r="MJG154" s="787"/>
      <c r="MJH154" s="787"/>
      <c r="MJI154" s="787"/>
      <c r="MJJ154" s="787"/>
      <c r="MJK154" s="787"/>
      <c r="MJL154" s="788"/>
      <c r="MJM154" s="786"/>
      <c r="MJN154" s="787"/>
      <c r="MJO154" s="787"/>
      <c r="MJP154" s="787"/>
      <c r="MJQ154" s="787"/>
      <c r="MJR154" s="787"/>
      <c r="MJS154" s="787"/>
      <c r="MJT154" s="787"/>
      <c r="MJU154" s="787"/>
      <c r="MJV154" s="787"/>
      <c r="MJW154" s="787"/>
      <c r="MJX154" s="787"/>
      <c r="MJY154" s="787"/>
      <c r="MJZ154" s="787"/>
      <c r="MKA154" s="788"/>
      <c r="MKB154" s="786"/>
      <c r="MKC154" s="787"/>
      <c r="MKD154" s="787"/>
      <c r="MKE154" s="787"/>
      <c r="MKF154" s="787"/>
      <c r="MKG154" s="787"/>
      <c r="MKH154" s="787"/>
      <c r="MKI154" s="787"/>
      <c r="MKJ154" s="787"/>
      <c r="MKK154" s="787"/>
      <c r="MKL154" s="787"/>
      <c r="MKM154" s="787"/>
      <c r="MKN154" s="787"/>
      <c r="MKO154" s="787"/>
      <c r="MKP154" s="788"/>
      <c r="MKQ154" s="786"/>
      <c r="MKR154" s="787"/>
      <c r="MKS154" s="787"/>
      <c r="MKT154" s="787"/>
      <c r="MKU154" s="787"/>
      <c r="MKV154" s="787"/>
      <c r="MKW154" s="787"/>
      <c r="MKX154" s="787"/>
      <c r="MKY154" s="787"/>
      <c r="MKZ154" s="787"/>
      <c r="MLA154" s="787"/>
      <c r="MLB154" s="787"/>
      <c r="MLC154" s="787"/>
      <c r="MLD154" s="787"/>
      <c r="MLE154" s="788"/>
      <c r="MLF154" s="786"/>
      <c r="MLG154" s="787"/>
      <c r="MLH154" s="787"/>
      <c r="MLI154" s="787"/>
      <c r="MLJ154" s="787"/>
      <c r="MLK154" s="787"/>
      <c r="MLL154" s="787"/>
      <c r="MLM154" s="787"/>
      <c r="MLN154" s="787"/>
      <c r="MLO154" s="787"/>
      <c r="MLP154" s="787"/>
      <c r="MLQ154" s="787"/>
      <c r="MLR154" s="787"/>
      <c r="MLS154" s="787"/>
      <c r="MLT154" s="788"/>
      <c r="MLU154" s="786"/>
      <c r="MLV154" s="787"/>
      <c r="MLW154" s="787"/>
      <c r="MLX154" s="787"/>
      <c r="MLY154" s="787"/>
      <c r="MLZ154" s="787"/>
      <c r="MMA154" s="787"/>
      <c r="MMB154" s="787"/>
      <c r="MMC154" s="787"/>
      <c r="MMD154" s="787"/>
      <c r="MME154" s="787"/>
      <c r="MMF154" s="787"/>
      <c r="MMG154" s="787"/>
      <c r="MMH154" s="787"/>
      <c r="MMI154" s="788"/>
      <c r="MMJ154" s="786"/>
      <c r="MMK154" s="787"/>
      <c r="MML154" s="787"/>
      <c r="MMM154" s="787"/>
      <c r="MMN154" s="787"/>
      <c r="MMO154" s="787"/>
      <c r="MMP154" s="787"/>
      <c r="MMQ154" s="787"/>
      <c r="MMR154" s="787"/>
      <c r="MMS154" s="787"/>
      <c r="MMT154" s="787"/>
      <c r="MMU154" s="787"/>
      <c r="MMV154" s="787"/>
      <c r="MMW154" s="787"/>
      <c r="MMX154" s="788"/>
      <c r="MMY154" s="786"/>
      <c r="MMZ154" s="787"/>
      <c r="MNA154" s="787"/>
      <c r="MNB154" s="787"/>
      <c r="MNC154" s="787"/>
      <c r="MND154" s="787"/>
      <c r="MNE154" s="787"/>
      <c r="MNF154" s="787"/>
      <c r="MNG154" s="787"/>
      <c r="MNH154" s="787"/>
      <c r="MNI154" s="787"/>
      <c r="MNJ154" s="787"/>
      <c r="MNK154" s="787"/>
      <c r="MNL154" s="787"/>
      <c r="MNM154" s="788"/>
      <c r="MNN154" s="786"/>
      <c r="MNO154" s="787"/>
      <c r="MNP154" s="787"/>
      <c r="MNQ154" s="787"/>
      <c r="MNR154" s="787"/>
      <c r="MNS154" s="787"/>
      <c r="MNT154" s="787"/>
      <c r="MNU154" s="787"/>
      <c r="MNV154" s="787"/>
      <c r="MNW154" s="787"/>
      <c r="MNX154" s="787"/>
      <c r="MNY154" s="787"/>
      <c r="MNZ154" s="787"/>
      <c r="MOA154" s="787"/>
      <c r="MOB154" s="788"/>
      <c r="MOC154" s="786"/>
      <c r="MOD154" s="787"/>
      <c r="MOE154" s="787"/>
      <c r="MOF154" s="787"/>
      <c r="MOG154" s="787"/>
      <c r="MOH154" s="787"/>
      <c r="MOI154" s="787"/>
      <c r="MOJ154" s="787"/>
      <c r="MOK154" s="787"/>
      <c r="MOL154" s="787"/>
      <c r="MOM154" s="787"/>
      <c r="MON154" s="787"/>
      <c r="MOO154" s="787"/>
      <c r="MOP154" s="787"/>
      <c r="MOQ154" s="788"/>
      <c r="MOR154" s="786"/>
      <c r="MOS154" s="787"/>
      <c r="MOT154" s="787"/>
      <c r="MOU154" s="787"/>
      <c r="MOV154" s="787"/>
      <c r="MOW154" s="787"/>
      <c r="MOX154" s="787"/>
      <c r="MOY154" s="787"/>
      <c r="MOZ154" s="787"/>
      <c r="MPA154" s="787"/>
      <c r="MPB154" s="787"/>
      <c r="MPC154" s="787"/>
      <c r="MPD154" s="787"/>
      <c r="MPE154" s="787"/>
      <c r="MPF154" s="788"/>
      <c r="MPG154" s="786"/>
      <c r="MPH154" s="787"/>
      <c r="MPI154" s="787"/>
      <c r="MPJ154" s="787"/>
      <c r="MPK154" s="787"/>
      <c r="MPL154" s="787"/>
      <c r="MPM154" s="787"/>
      <c r="MPN154" s="787"/>
      <c r="MPO154" s="787"/>
      <c r="MPP154" s="787"/>
      <c r="MPQ154" s="787"/>
      <c r="MPR154" s="787"/>
      <c r="MPS154" s="787"/>
      <c r="MPT154" s="787"/>
      <c r="MPU154" s="788"/>
      <c r="MPV154" s="786"/>
      <c r="MPW154" s="787"/>
      <c r="MPX154" s="787"/>
      <c r="MPY154" s="787"/>
      <c r="MPZ154" s="787"/>
      <c r="MQA154" s="787"/>
      <c r="MQB154" s="787"/>
      <c r="MQC154" s="787"/>
      <c r="MQD154" s="787"/>
      <c r="MQE154" s="787"/>
      <c r="MQF154" s="787"/>
      <c r="MQG154" s="787"/>
      <c r="MQH154" s="787"/>
      <c r="MQI154" s="787"/>
      <c r="MQJ154" s="788"/>
      <c r="MQK154" s="786"/>
      <c r="MQL154" s="787"/>
      <c r="MQM154" s="787"/>
      <c r="MQN154" s="787"/>
      <c r="MQO154" s="787"/>
      <c r="MQP154" s="787"/>
      <c r="MQQ154" s="787"/>
      <c r="MQR154" s="787"/>
      <c r="MQS154" s="787"/>
      <c r="MQT154" s="787"/>
      <c r="MQU154" s="787"/>
      <c r="MQV154" s="787"/>
      <c r="MQW154" s="787"/>
      <c r="MQX154" s="787"/>
      <c r="MQY154" s="788"/>
      <c r="MQZ154" s="786"/>
      <c r="MRA154" s="787"/>
      <c r="MRB154" s="787"/>
      <c r="MRC154" s="787"/>
      <c r="MRD154" s="787"/>
      <c r="MRE154" s="787"/>
      <c r="MRF154" s="787"/>
      <c r="MRG154" s="787"/>
      <c r="MRH154" s="787"/>
      <c r="MRI154" s="787"/>
      <c r="MRJ154" s="787"/>
      <c r="MRK154" s="787"/>
      <c r="MRL154" s="787"/>
      <c r="MRM154" s="787"/>
      <c r="MRN154" s="788"/>
      <c r="MRO154" s="786"/>
      <c r="MRP154" s="787"/>
      <c r="MRQ154" s="787"/>
      <c r="MRR154" s="787"/>
      <c r="MRS154" s="787"/>
      <c r="MRT154" s="787"/>
      <c r="MRU154" s="787"/>
      <c r="MRV154" s="787"/>
      <c r="MRW154" s="787"/>
      <c r="MRX154" s="787"/>
      <c r="MRY154" s="787"/>
      <c r="MRZ154" s="787"/>
      <c r="MSA154" s="787"/>
      <c r="MSB154" s="787"/>
      <c r="MSC154" s="788"/>
      <c r="MSD154" s="786"/>
      <c r="MSE154" s="787"/>
      <c r="MSF154" s="787"/>
      <c r="MSG154" s="787"/>
      <c r="MSH154" s="787"/>
      <c r="MSI154" s="787"/>
      <c r="MSJ154" s="787"/>
      <c r="MSK154" s="787"/>
      <c r="MSL154" s="787"/>
      <c r="MSM154" s="787"/>
      <c r="MSN154" s="787"/>
      <c r="MSO154" s="787"/>
      <c r="MSP154" s="787"/>
      <c r="MSQ154" s="787"/>
      <c r="MSR154" s="788"/>
      <c r="MSS154" s="786"/>
      <c r="MST154" s="787"/>
      <c r="MSU154" s="787"/>
      <c r="MSV154" s="787"/>
      <c r="MSW154" s="787"/>
      <c r="MSX154" s="787"/>
      <c r="MSY154" s="787"/>
      <c r="MSZ154" s="787"/>
      <c r="MTA154" s="787"/>
      <c r="MTB154" s="787"/>
      <c r="MTC154" s="787"/>
      <c r="MTD154" s="787"/>
      <c r="MTE154" s="787"/>
      <c r="MTF154" s="787"/>
      <c r="MTG154" s="788"/>
      <c r="MTH154" s="786"/>
      <c r="MTI154" s="787"/>
      <c r="MTJ154" s="787"/>
      <c r="MTK154" s="787"/>
      <c r="MTL154" s="787"/>
      <c r="MTM154" s="787"/>
      <c r="MTN154" s="787"/>
      <c r="MTO154" s="787"/>
      <c r="MTP154" s="787"/>
      <c r="MTQ154" s="787"/>
      <c r="MTR154" s="787"/>
      <c r="MTS154" s="787"/>
      <c r="MTT154" s="787"/>
      <c r="MTU154" s="787"/>
      <c r="MTV154" s="788"/>
      <c r="MTW154" s="786"/>
      <c r="MTX154" s="787"/>
      <c r="MTY154" s="787"/>
      <c r="MTZ154" s="787"/>
      <c r="MUA154" s="787"/>
      <c r="MUB154" s="787"/>
      <c r="MUC154" s="787"/>
      <c r="MUD154" s="787"/>
      <c r="MUE154" s="787"/>
      <c r="MUF154" s="787"/>
      <c r="MUG154" s="787"/>
      <c r="MUH154" s="787"/>
      <c r="MUI154" s="787"/>
      <c r="MUJ154" s="787"/>
      <c r="MUK154" s="788"/>
      <c r="MUL154" s="786"/>
      <c r="MUM154" s="787"/>
      <c r="MUN154" s="787"/>
      <c r="MUO154" s="787"/>
      <c r="MUP154" s="787"/>
      <c r="MUQ154" s="787"/>
      <c r="MUR154" s="787"/>
      <c r="MUS154" s="787"/>
      <c r="MUT154" s="787"/>
      <c r="MUU154" s="787"/>
      <c r="MUV154" s="787"/>
      <c r="MUW154" s="787"/>
      <c r="MUX154" s="787"/>
      <c r="MUY154" s="787"/>
      <c r="MUZ154" s="788"/>
      <c r="MVA154" s="786"/>
      <c r="MVB154" s="787"/>
      <c r="MVC154" s="787"/>
      <c r="MVD154" s="787"/>
      <c r="MVE154" s="787"/>
      <c r="MVF154" s="787"/>
      <c r="MVG154" s="787"/>
      <c r="MVH154" s="787"/>
      <c r="MVI154" s="787"/>
      <c r="MVJ154" s="787"/>
      <c r="MVK154" s="787"/>
      <c r="MVL154" s="787"/>
      <c r="MVM154" s="787"/>
      <c r="MVN154" s="787"/>
      <c r="MVO154" s="788"/>
      <c r="MVP154" s="786"/>
      <c r="MVQ154" s="787"/>
      <c r="MVR154" s="787"/>
      <c r="MVS154" s="787"/>
      <c r="MVT154" s="787"/>
      <c r="MVU154" s="787"/>
      <c r="MVV154" s="787"/>
      <c r="MVW154" s="787"/>
      <c r="MVX154" s="787"/>
      <c r="MVY154" s="787"/>
      <c r="MVZ154" s="787"/>
      <c r="MWA154" s="787"/>
      <c r="MWB154" s="787"/>
      <c r="MWC154" s="787"/>
      <c r="MWD154" s="788"/>
      <c r="MWE154" s="786"/>
      <c r="MWF154" s="787"/>
      <c r="MWG154" s="787"/>
      <c r="MWH154" s="787"/>
      <c r="MWI154" s="787"/>
      <c r="MWJ154" s="787"/>
      <c r="MWK154" s="787"/>
      <c r="MWL154" s="787"/>
      <c r="MWM154" s="787"/>
      <c r="MWN154" s="787"/>
      <c r="MWO154" s="787"/>
      <c r="MWP154" s="787"/>
      <c r="MWQ154" s="787"/>
      <c r="MWR154" s="787"/>
      <c r="MWS154" s="788"/>
      <c r="MWT154" s="786"/>
      <c r="MWU154" s="787"/>
      <c r="MWV154" s="787"/>
      <c r="MWW154" s="787"/>
      <c r="MWX154" s="787"/>
      <c r="MWY154" s="787"/>
      <c r="MWZ154" s="787"/>
      <c r="MXA154" s="787"/>
      <c r="MXB154" s="787"/>
      <c r="MXC154" s="787"/>
      <c r="MXD154" s="787"/>
      <c r="MXE154" s="787"/>
      <c r="MXF154" s="787"/>
      <c r="MXG154" s="787"/>
      <c r="MXH154" s="788"/>
      <c r="MXI154" s="786"/>
      <c r="MXJ154" s="787"/>
      <c r="MXK154" s="787"/>
      <c r="MXL154" s="787"/>
      <c r="MXM154" s="787"/>
      <c r="MXN154" s="787"/>
      <c r="MXO154" s="787"/>
      <c r="MXP154" s="787"/>
      <c r="MXQ154" s="787"/>
      <c r="MXR154" s="787"/>
      <c r="MXS154" s="787"/>
      <c r="MXT154" s="787"/>
      <c r="MXU154" s="787"/>
      <c r="MXV154" s="787"/>
      <c r="MXW154" s="788"/>
      <c r="MXX154" s="786"/>
      <c r="MXY154" s="787"/>
      <c r="MXZ154" s="787"/>
      <c r="MYA154" s="787"/>
      <c r="MYB154" s="787"/>
      <c r="MYC154" s="787"/>
      <c r="MYD154" s="787"/>
      <c r="MYE154" s="787"/>
      <c r="MYF154" s="787"/>
      <c r="MYG154" s="787"/>
      <c r="MYH154" s="787"/>
      <c r="MYI154" s="787"/>
      <c r="MYJ154" s="787"/>
      <c r="MYK154" s="787"/>
      <c r="MYL154" s="788"/>
      <c r="MYM154" s="786"/>
      <c r="MYN154" s="787"/>
      <c r="MYO154" s="787"/>
      <c r="MYP154" s="787"/>
      <c r="MYQ154" s="787"/>
      <c r="MYR154" s="787"/>
      <c r="MYS154" s="787"/>
      <c r="MYT154" s="787"/>
      <c r="MYU154" s="787"/>
      <c r="MYV154" s="787"/>
      <c r="MYW154" s="787"/>
      <c r="MYX154" s="787"/>
      <c r="MYY154" s="787"/>
      <c r="MYZ154" s="787"/>
      <c r="MZA154" s="788"/>
      <c r="MZB154" s="786"/>
      <c r="MZC154" s="787"/>
      <c r="MZD154" s="787"/>
      <c r="MZE154" s="787"/>
      <c r="MZF154" s="787"/>
      <c r="MZG154" s="787"/>
      <c r="MZH154" s="787"/>
      <c r="MZI154" s="787"/>
      <c r="MZJ154" s="787"/>
      <c r="MZK154" s="787"/>
      <c r="MZL154" s="787"/>
      <c r="MZM154" s="787"/>
      <c r="MZN154" s="787"/>
      <c r="MZO154" s="787"/>
      <c r="MZP154" s="788"/>
      <c r="MZQ154" s="786"/>
      <c r="MZR154" s="787"/>
      <c r="MZS154" s="787"/>
      <c r="MZT154" s="787"/>
      <c r="MZU154" s="787"/>
      <c r="MZV154" s="787"/>
      <c r="MZW154" s="787"/>
      <c r="MZX154" s="787"/>
      <c r="MZY154" s="787"/>
      <c r="MZZ154" s="787"/>
      <c r="NAA154" s="787"/>
      <c r="NAB154" s="787"/>
      <c r="NAC154" s="787"/>
      <c r="NAD154" s="787"/>
      <c r="NAE154" s="788"/>
      <c r="NAF154" s="786"/>
      <c r="NAG154" s="787"/>
      <c r="NAH154" s="787"/>
      <c r="NAI154" s="787"/>
      <c r="NAJ154" s="787"/>
      <c r="NAK154" s="787"/>
      <c r="NAL154" s="787"/>
      <c r="NAM154" s="787"/>
      <c r="NAN154" s="787"/>
      <c r="NAO154" s="787"/>
      <c r="NAP154" s="787"/>
      <c r="NAQ154" s="787"/>
      <c r="NAR154" s="787"/>
      <c r="NAS154" s="787"/>
      <c r="NAT154" s="788"/>
      <c r="NAU154" s="786"/>
      <c r="NAV154" s="787"/>
      <c r="NAW154" s="787"/>
      <c r="NAX154" s="787"/>
      <c r="NAY154" s="787"/>
      <c r="NAZ154" s="787"/>
      <c r="NBA154" s="787"/>
      <c r="NBB154" s="787"/>
      <c r="NBC154" s="787"/>
      <c r="NBD154" s="787"/>
      <c r="NBE154" s="787"/>
      <c r="NBF154" s="787"/>
      <c r="NBG154" s="787"/>
      <c r="NBH154" s="787"/>
      <c r="NBI154" s="788"/>
      <c r="NBJ154" s="786"/>
      <c r="NBK154" s="787"/>
      <c r="NBL154" s="787"/>
      <c r="NBM154" s="787"/>
      <c r="NBN154" s="787"/>
      <c r="NBO154" s="787"/>
      <c r="NBP154" s="787"/>
      <c r="NBQ154" s="787"/>
      <c r="NBR154" s="787"/>
      <c r="NBS154" s="787"/>
      <c r="NBT154" s="787"/>
      <c r="NBU154" s="787"/>
      <c r="NBV154" s="787"/>
      <c r="NBW154" s="787"/>
      <c r="NBX154" s="788"/>
      <c r="NBY154" s="786"/>
      <c r="NBZ154" s="787"/>
      <c r="NCA154" s="787"/>
      <c r="NCB154" s="787"/>
      <c r="NCC154" s="787"/>
      <c r="NCD154" s="787"/>
      <c r="NCE154" s="787"/>
      <c r="NCF154" s="787"/>
      <c r="NCG154" s="787"/>
      <c r="NCH154" s="787"/>
      <c r="NCI154" s="787"/>
      <c r="NCJ154" s="787"/>
      <c r="NCK154" s="787"/>
      <c r="NCL154" s="787"/>
      <c r="NCM154" s="788"/>
      <c r="NCN154" s="786"/>
      <c r="NCO154" s="787"/>
      <c r="NCP154" s="787"/>
      <c r="NCQ154" s="787"/>
      <c r="NCR154" s="787"/>
      <c r="NCS154" s="787"/>
      <c r="NCT154" s="787"/>
      <c r="NCU154" s="787"/>
      <c r="NCV154" s="787"/>
      <c r="NCW154" s="787"/>
      <c r="NCX154" s="787"/>
      <c r="NCY154" s="787"/>
      <c r="NCZ154" s="787"/>
      <c r="NDA154" s="787"/>
      <c r="NDB154" s="788"/>
      <c r="NDC154" s="786"/>
      <c r="NDD154" s="787"/>
      <c r="NDE154" s="787"/>
      <c r="NDF154" s="787"/>
      <c r="NDG154" s="787"/>
      <c r="NDH154" s="787"/>
      <c r="NDI154" s="787"/>
      <c r="NDJ154" s="787"/>
      <c r="NDK154" s="787"/>
      <c r="NDL154" s="787"/>
      <c r="NDM154" s="787"/>
      <c r="NDN154" s="787"/>
      <c r="NDO154" s="787"/>
      <c r="NDP154" s="787"/>
      <c r="NDQ154" s="788"/>
      <c r="NDR154" s="786"/>
      <c r="NDS154" s="787"/>
      <c r="NDT154" s="787"/>
      <c r="NDU154" s="787"/>
      <c r="NDV154" s="787"/>
      <c r="NDW154" s="787"/>
      <c r="NDX154" s="787"/>
      <c r="NDY154" s="787"/>
      <c r="NDZ154" s="787"/>
      <c r="NEA154" s="787"/>
      <c r="NEB154" s="787"/>
      <c r="NEC154" s="787"/>
      <c r="NED154" s="787"/>
      <c r="NEE154" s="787"/>
      <c r="NEF154" s="788"/>
      <c r="NEG154" s="786"/>
      <c r="NEH154" s="787"/>
      <c r="NEI154" s="787"/>
      <c r="NEJ154" s="787"/>
      <c r="NEK154" s="787"/>
      <c r="NEL154" s="787"/>
      <c r="NEM154" s="787"/>
      <c r="NEN154" s="787"/>
      <c r="NEO154" s="787"/>
      <c r="NEP154" s="787"/>
      <c r="NEQ154" s="787"/>
      <c r="NER154" s="787"/>
      <c r="NES154" s="787"/>
      <c r="NET154" s="787"/>
      <c r="NEU154" s="788"/>
      <c r="NEV154" s="786"/>
      <c r="NEW154" s="787"/>
      <c r="NEX154" s="787"/>
      <c r="NEY154" s="787"/>
      <c r="NEZ154" s="787"/>
      <c r="NFA154" s="787"/>
      <c r="NFB154" s="787"/>
      <c r="NFC154" s="787"/>
      <c r="NFD154" s="787"/>
      <c r="NFE154" s="787"/>
      <c r="NFF154" s="787"/>
      <c r="NFG154" s="787"/>
      <c r="NFH154" s="787"/>
      <c r="NFI154" s="787"/>
      <c r="NFJ154" s="788"/>
      <c r="NFK154" s="786"/>
      <c r="NFL154" s="787"/>
      <c r="NFM154" s="787"/>
      <c r="NFN154" s="787"/>
      <c r="NFO154" s="787"/>
      <c r="NFP154" s="787"/>
      <c r="NFQ154" s="787"/>
      <c r="NFR154" s="787"/>
      <c r="NFS154" s="787"/>
      <c r="NFT154" s="787"/>
      <c r="NFU154" s="787"/>
      <c r="NFV154" s="787"/>
      <c r="NFW154" s="787"/>
      <c r="NFX154" s="787"/>
      <c r="NFY154" s="788"/>
      <c r="NFZ154" s="786"/>
      <c r="NGA154" s="787"/>
      <c r="NGB154" s="787"/>
      <c r="NGC154" s="787"/>
      <c r="NGD154" s="787"/>
      <c r="NGE154" s="787"/>
      <c r="NGF154" s="787"/>
      <c r="NGG154" s="787"/>
      <c r="NGH154" s="787"/>
      <c r="NGI154" s="787"/>
      <c r="NGJ154" s="787"/>
      <c r="NGK154" s="787"/>
      <c r="NGL154" s="787"/>
      <c r="NGM154" s="787"/>
      <c r="NGN154" s="788"/>
      <c r="NGO154" s="786"/>
      <c r="NGP154" s="787"/>
      <c r="NGQ154" s="787"/>
      <c r="NGR154" s="787"/>
      <c r="NGS154" s="787"/>
      <c r="NGT154" s="787"/>
      <c r="NGU154" s="787"/>
      <c r="NGV154" s="787"/>
      <c r="NGW154" s="787"/>
      <c r="NGX154" s="787"/>
      <c r="NGY154" s="787"/>
      <c r="NGZ154" s="787"/>
      <c r="NHA154" s="787"/>
      <c r="NHB154" s="787"/>
      <c r="NHC154" s="788"/>
      <c r="NHD154" s="786"/>
      <c r="NHE154" s="787"/>
      <c r="NHF154" s="787"/>
      <c r="NHG154" s="787"/>
      <c r="NHH154" s="787"/>
      <c r="NHI154" s="787"/>
      <c r="NHJ154" s="787"/>
      <c r="NHK154" s="787"/>
      <c r="NHL154" s="787"/>
      <c r="NHM154" s="787"/>
      <c r="NHN154" s="787"/>
      <c r="NHO154" s="787"/>
      <c r="NHP154" s="787"/>
      <c r="NHQ154" s="787"/>
      <c r="NHR154" s="788"/>
      <c r="NHS154" s="786"/>
      <c r="NHT154" s="787"/>
      <c r="NHU154" s="787"/>
      <c r="NHV154" s="787"/>
      <c r="NHW154" s="787"/>
      <c r="NHX154" s="787"/>
      <c r="NHY154" s="787"/>
      <c r="NHZ154" s="787"/>
      <c r="NIA154" s="787"/>
      <c r="NIB154" s="787"/>
      <c r="NIC154" s="787"/>
      <c r="NID154" s="787"/>
      <c r="NIE154" s="787"/>
      <c r="NIF154" s="787"/>
      <c r="NIG154" s="788"/>
      <c r="NIH154" s="786"/>
      <c r="NII154" s="787"/>
      <c r="NIJ154" s="787"/>
      <c r="NIK154" s="787"/>
      <c r="NIL154" s="787"/>
      <c r="NIM154" s="787"/>
      <c r="NIN154" s="787"/>
      <c r="NIO154" s="787"/>
      <c r="NIP154" s="787"/>
      <c r="NIQ154" s="787"/>
      <c r="NIR154" s="787"/>
      <c r="NIS154" s="787"/>
      <c r="NIT154" s="787"/>
      <c r="NIU154" s="787"/>
      <c r="NIV154" s="788"/>
      <c r="NIW154" s="786"/>
      <c r="NIX154" s="787"/>
      <c r="NIY154" s="787"/>
      <c r="NIZ154" s="787"/>
      <c r="NJA154" s="787"/>
      <c r="NJB154" s="787"/>
      <c r="NJC154" s="787"/>
      <c r="NJD154" s="787"/>
      <c r="NJE154" s="787"/>
      <c r="NJF154" s="787"/>
      <c r="NJG154" s="787"/>
      <c r="NJH154" s="787"/>
      <c r="NJI154" s="787"/>
      <c r="NJJ154" s="787"/>
      <c r="NJK154" s="788"/>
      <c r="NJL154" s="786"/>
      <c r="NJM154" s="787"/>
      <c r="NJN154" s="787"/>
      <c r="NJO154" s="787"/>
      <c r="NJP154" s="787"/>
      <c r="NJQ154" s="787"/>
      <c r="NJR154" s="787"/>
      <c r="NJS154" s="787"/>
      <c r="NJT154" s="787"/>
      <c r="NJU154" s="787"/>
      <c r="NJV154" s="787"/>
      <c r="NJW154" s="787"/>
      <c r="NJX154" s="787"/>
      <c r="NJY154" s="787"/>
      <c r="NJZ154" s="788"/>
      <c r="NKA154" s="786"/>
      <c r="NKB154" s="787"/>
      <c r="NKC154" s="787"/>
      <c r="NKD154" s="787"/>
      <c r="NKE154" s="787"/>
      <c r="NKF154" s="787"/>
      <c r="NKG154" s="787"/>
      <c r="NKH154" s="787"/>
      <c r="NKI154" s="787"/>
      <c r="NKJ154" s="787"/>
      <c r="NKK154" s="787"/>
      <c r="NKL154" s="787"/>
      <c r="NKM154" s="787"/>
      <c r="NKN154" s="787"/>
      <c r="NKO154" s="788"/>
      <c r="NKP154" s="786"/>
      <c r="NKQ154" s="787"/>
      <c r="NKR154" s="787"/>
      <c r="NKS154" s="787"/>
      <c r="NKT154" s="787"/>
      <c r="NKU154" s="787"/>
      <c r="NKV154" s="787"/>
      <c r="NKW154" s="787"/>
      <c r="NKX154" s="787"/>
      <c r="NKY154" s="787"/>
      <c r="NKZ154" s="787"/>
      <c r="NLA154" s="787"/>
      <c r="NLB154" s="787"/>
      <c r="NLC154" s="787"/>
      <c r="NLD154" s="788"/>
      <c r="NLE154" s="786"/>
      <c r="NLF154" s="787"/>
      <c r="NLG154" s="787"/>
      <c r="NLH154" s="787"/>
      <c r="NLI154" s="787"/>
      <c r="NLJ154" s="787"/>
      <c r="NLK154" s="787"/>
      <c r="NLL154" s="787"/>
      <c r="NLM154" s="787"/>
      <c r="NLN154" s="787"/>
      <c r="NLO154" s="787"/>
      <c r="NLP154" s="787"/>
      <c r="NLQ154" s="787"/>
      <c r="NLR154" s="787"/>
      <c r="NLS154" s="788"/>
      <c r="NLT154" s="786"/>
      <c r="NLU154" s="787"/>
      <c r="NLV154" s="787"/>
      <c r="NLW154" s="787"/>
      <c r="NLX154" s="787"/>
      <c r="NLY154" s="787"/>
      <c r="NLZ154" s="787"/>
      <c r="NMA154" s="787"/>
      <c r="NMB154" s="787"/>
      <c r="NMC154" s="787"/>
      <c r="NMD154" s="787"/>
      <c r="NME154" s="787"/>
      <c r="NMF154" s="787"/>
      <c r="NMG154" s="787"/>
      <c r="NMH154" s="788"/>
      <c r="NMI154" s="786"/>
      <c r="NMJ154" s="787"/>
      <c r="NMK154" s="787"/>
      <c r="NML154" s="787"/>
      <c r="NMM154" s="787"/>
      <c r="NMN154" s="787"/>
      <c r="NMO154" s="787"/>
      <c r="NMP154" s="787"/>
      <c r="NMQ154" s="787"/>
      <c r="NMR154" s="787"/>
      <c r="NMS154" s="787"/>
      <c r="NMT154" s="787"/>
      <c r="NMU154" s="787"/>
      <c r="NMV154" s="787"/>
      <c r="NMW154" s="788"/>
      <c r="NMX154" s="786"/>
      <c r="NMY154" s="787"/>
      <c r="NMZ154" s="787"/>
      <c r="NNA154" s="787"/>
      <c r="NNB154" s="787"/>
      <c r="NNC154" s="787"/>
      <c r="NND154" s="787"/>
      <c r="NNE154" s="787"/>
      <c r="NNF154" s="787"/>
      <c r="NNG154" s="787"/>
      <c r="NNH154" s="787"/>
      <c r="NNI154" s="787"/>
      <c r="NNJ154" s="787"/>
      <c r="NNK154" s="787"/>
      <c r="NNL154" s="788"/>
      <c r="NNM154" s="786"/>
      <c r="NNN154" s="787"/>
      <c r="NNO154" s="787"/>
      <c r="NNP154" s="787"/>
      <c r="NNQ154" s="787"/>
      <c r="NNR154" s="787"/>
      <c r="NNS154" s="787"/>
      <c r="NNT154" s="787"/>
      <c r="NNU154" s="787"/>
      <c r="NNV154" s="787"/>
      <c r="NNW154" s="787"/>
      <c r="NNX154" s="787"/>
      <c r="NNY154" s="787"/>
      <c r="NNZ154" s="787"/>
      <c r="NOA154" s="788"/>
      <c r="NOB154" s="786"/>
      <c r="NOC154" s="787"/>
      <c r="NOD154" s="787"/>
      <c r="NOE154" s="787"/>
      <c r="NOF154" s="787"/>
      <c r="NOG154" s="787"/>
      <c r="NOH154" s="787"/>
      <c r="NOI154" s="787"/>
      <c r="NOJ154" s="787"/>
      <c r="NOK154" s="787"/>
      <c r="NOL154" s="787"/>
      <c r="NOM154" s="787"/>
      <c r="NON154" s="787"/>
      <c r="NOO154" s="787"/>
      <c r="NOP154" s="788"/>
      <c r="NOQ154" s="786"/>
      <c r="NOR154" s="787"/>
      <c r="NOS154" s="787"/>
      <c r="NOT154" s="787"/>
      <c r="NOU154" s="787"/>
      <c r="NOV154" s="787"/>
      <c r="NOW154" s="787"/>
      <c r="NOX154" s="787"/>
      <c r="NOY154" s="787"/>
      <c r="NOZ154" s="787"/>
      <c r="NPA154" s="787"/>
      <c r="NPB154" s="787"/>
      <c r="NPC154" s="787"/>
      <c r="NPD154" s="787"/>
      <c r="NPE154" s="788"/>
      <c r="NPF154" s="786"/>
      <c r="NPG154" s="787"/>
      <c r="NPH154" s="787"/>
      <c r="NPI154" s="787"/>
      <c r="NPJ154" s="787"/>
      <c r="NPK154" s="787"/>
      <c r="NPL154" s="787"/>
      <c r="NPM154" s="787"/>
      <c r="NPN154" s="787"/>
      <c r="NPO154" s="787"/>
      <c r="NPP154" s="787"/>
      <c r="NPQ154" s="787"/>
      <c r="NPR154" s="787"/>
      <c r="NPS154" s="787"/>
      <c r="NPT154" s="788"/>
      <c r="NPU154" s="786"/>
      <c r="NPV154" s="787"/>
      <c r="NPW154" s="787"/>
      <c r="NPX154" s="787"/>
      <c r="NPY154" s="787"/>
      <c r="NPZ154" s="787"/>
      <c r="NQA154" s="787"/>
      <c r="NQB154" s="787"/>
      <c r="NQC154" s="787"/>
      <c r="NQD154" s="787"/>
      <c r="NQE154" s="787"/>
      <c r="NQF154" s="787"/>
      <c r="NQG154" s="787"/>
      <c r="NQH154" s="787"/>
      <c r="NQI154" s="788"/>
      <c r="NQJ154" s="786"/>
      <c r="NQK154" s="787"/>
      <c r="NQL154" s="787"/>
      <c r="NQM154" s="787"/>
      <c r="NQN154" s="787"/>
      <c r="NQO154" s="787"/>
      <c r="NQP154" s="787"/>
      <c r="NQQ154" s="787"/>
      <c r="NQR154" s="787"/>
      <c r="NQS154" s="787"/>
      <c r="NQT154" s="787"/>
      <c r="NQU154" s="787"/>
      <c r="NQV154" s="787"/>
      <c r="NQW154" s="787"/>
      <c r="NQX154" s="788"/>
      <c r="NQY154" s="786"/>
      <c r="NQZ154" s="787"/>
      <c r="NRA154" s="787"/>
      <c r="NRB154" s="787"/>
      <c r="NRC154" s="787"/>
      <c r="NRD154" s="787"/>
      <c r="NRE154" s="787"/>
      <c r="NRF154" s="787"/>
      <c r="NRG154" s="787"/>
      <c r="NRH154" s="787"/>
      <c r="NRI154" s="787"/>
      <c r="NRJ154" s="787"/>
      <c r="NRK154" s="787"/>
      <c r="NRL154" s="787"/>
      <c r="NRM154" s="788"/>
      <c r="NRN154" s="786"/>
      <c r="NRO154" s="787"/>
      <c r="NRP154" s="787"/>
      <c r="NRQ154" s="787"/>
      <c r="NRR154" s="787"/>
      <c r="NRS154" s="787"/>
      <c r="NRT154" s="787"/>
      <c r="NRU154" s="787"/>
      <c r="NRV154" s="787"/>
      <c r="NRW154" s="787"/>
      <c r="NRX154" s="787"/>
      <c r="NRY154" s="787"/>
      <c r="NRZ154" s="787"/>
      <c r="NSA154" s="787"/>
      <c r="NSB154" s="788"/>
      <c r="NSC154" s="786"/>
      <c r="NSD154" s="787"/>
      <c r="NSE154" s="787"/>
      <c r="NSF154" s="787"/>
      <c r="NSG154" s="787"/>
      <c r="NSH154" s="787"/>
      <c r="NSI154" s="787"/>
      <c r="NSJ154" s="787"/>
      <c r="NSK154" s="787"/>
      <c r="NSL154" s="787"/>
      <c r="NSM154" s="787"/>
      <c r="NSN154" s="787"/>
      <c r="NSO154" s="787"/>
      <c r="NSP154" s="787"/>
      <c r="NSQ154" s="788"/>
      <c r="NSR154" s="786"/>
      <c r="NSS154" s="787"/>
      <c r="NST154" s="787"/>
      <c r="NSU154" s="787"/>
      <c r="NSV154" s="787"/>
      <c r="NSW154" s="787"/>
      <c r="NSX154" s="787"/>
      <c r="NSY154" s="787"/>
      <c r="NSZ154" s="787"/>
      <c r="NTA154" s="787"/>
      <c r="NTB154" s="787"/>
      <c r="NTC154" s="787"/>
      <c r="NTD154" s="787"/>
      <c r="NTE154" s="787"/>
      <c r="NTF154" s="788"/>
      <c r="NTG154" s="786"/>
      <c r="NTH154" s="787"/>
      <c r="NTI154" s="787"/>
      <c r="NTJ154" s="787"/>
      <c r="NTK154" s="787"/>
      <c r="NTL154" s="787"/>
      <c r="NTM154" s="787"/>
      <c r="NTN154" s="787"/>
      <c r="NTO154" s="787"/>
      <c r="NTP154" s="787"/>
      <c r="NTQ154" s="787"/>
      <c r="NTR154" s="787"/>
      <c r="NTS154" s="787"/>
      <c r="NTT154" s="787"/>
      <c r="NTU154" s="788"/>
      <c r="NTV154" s="786"/>
      <c r="NTW154" s="787"/>
      <c r="NTX154" s="787"/>
      <c r="NTY154" s="787"/>
      <c r="NTZ154" s="787"/>
      <c r="NUA154" s="787"/>
      <c r="NUB154" s="787"/>
      <c r="NUC154" s="787"/>
      <c r="NUD154" s="787"/>
      <c r="NUE154" s="787"/>
      <c r="NUF154" s="787"/>
      <c r="NUG154" s="787"/>
      <c r="NUH154" s="787"/>
      <c r="NUI154" s="787"/>
      <c r="NUJ154" s="788"/>
      <c r="NUK154" s="786"/>
      <c r="NUL154" s="787"/>
      <c r="NUM154" s="787"/>
      <c r="NUN154" s="787"/>
      <c r="NUO154" s="787"/>
      <c r="NUP154" s="787"/>
      <c r="NUQ154" s="787"/>
      <c r="NUR154" s="787"/>
      <c r="NUS154" s="787"/>
      <c r="NUT154" s="787"/>
      <c r="NUU154" s="787"/>
      <c r="NUV154" s="787"/>
      <c r="NUW154" s="787"/>
      <c r="NUX154" s="787"/>
      <c r="NUY154" s="788"/>
      <c r="NUZ154" s="786"/>
      <c r="NVA154" s="787"/>
      <c r="NVB154" s="787"/>
      <c r="NVC154" s="787"/>
      <c r="NVD154" s="787"/>
      <c r="NVE154" s="787"/>
      <c r="NVF154" s="787"/>
      <c r="NVG154" s="787"/>
      <c r="NVH154" s="787"/>
      <c r="NVI154" s="787"/>
      <c r="NVJ154" s="787"/>
      <c r="NVK154" s="787"/>
      <c r="NVL154" s="787"/>
      <c r="NVM154" s="787"/>
      <c r="NVN154" s="788"/>
      <c r="NVO154" s="786"/>
      <c r="NVP154" s="787"/>
      <c r="NVQ154" s="787"/>
      <c r="NVR154" s="787"/>
      <c r="NVS154" s="787"/>
      <c r="NVT154" s="787"/>
      <c r="NVU154" s="787"/>
      <c r="NVV154" s="787"/>
      <c r="NVW154" s="787"/>
      <c r="NVX154" s="787"/>
      <c r="NVY154" s="787"/>
      <c r="NVZ154" s="787"/>
      <c r="NWA154" s="787"/>
      <c r="NWB154" s="787"/>
      <c r="NWC154" s="788"/>
      <c r="NWD154" s="786"/>
      <c r="NWE154" s="787"/>
      <c r="NWF154" s="787"/>
      <c r="NWG154" s="787"/>
      <c r="NWH154" s="787"/>
      <c r="NWI154" s="787"/>
      <c r="NWJ154" s="787"/>
      <c r="NWK154" s="787"/>
      <c r="NWL154" s="787"/>
      <c r="NWM154" s="787"/>
      <c r="NWN154" s="787"/>
      <c r="NWO154" s="787"/>
      <c r="NWP154" s="787"/>
      <c r="NWQ154" s="787"/>
      <c r="NWR154" s="788"/>
      <c r="NWS154" s="786"/>
      <c r="NWT154" s="787"/>
      <c r="NWU154" s="787"/>
      <c r="NWV154" s="787"/>
      <c r="NWW154" s="787"/>
      <c r="NWX154" s="787"/>
      <c r="NWY154" s="787"/>
      <c r="NWZ154" s="787"/>
      <c r="NXA154" s="787"/>
      <c r="NXB154" s="787"/>
      <c r="NXC154" s="787"/>
      <c r="NXD154" s="787"/>
      <c r="NXE154" s="787"/>
      <c r="NXF154" s="787"/>
      <c r="NXG154" s="788"/>
      <c r="NXH154" s="786"/>
      <c r="NXI154" s="787"/>
      <c r="NXJ154" s="787"/>
      <c r="NXK154" s="787"/>
      <c r="NXL154" s="787"/>
      <c r="NXM154" s="787"/>
      <c r="NXN154" s="787"/>
      <c r="NXO154" s="787"/>
      <c r="NXP154" s="787"/>
      <c r="NXQ154" s="787"/>
      <c r="NXR154" s="787"/>
      <c r="NXS154" s="787"/>
      <c r="NXT154" s="787"/>
      <c r="NXU154" s="787"/>
      <c r="NXV154" s="788"/>
      <c r="NXW154" s="786"/>
      <c r="NXX154" s="787"/>
      <c r="NXY154" s="787"/>
      <c r="NXZ154" s="787"/>
      <c r="NYA154" s="787"/>
      <c r="NYB154" s="787"/>
      <c r="NYC154" s="787"/>
      <c r="NYD154" s="787"/>
      <c r="NYE154" s="787"/>
      <c r="NYF154" s="787"/>
      <c r="NYG154" s="787"/>
      <c r="NYH154" s="787"/>
      <c r="NYI154" s="787"/>
      <c r="NYJ154" s="787"/>
      <c r="NYK154" s="788"/>
      <c r="NYL154" s="786"/>
      <c r="NYM154" s="787"/>
      <c r="NYN154" s="787"/>
      <c r="NYO154" s="787"/>
      <c r="NYP154" s="787"/>
      <c r="NYQ154" s="787"/>
      <c r="NYR154" s="787"/>
      <c r="NYS154" s="787"/>
      <c r="NYT154" s="787"/>
      <c r="NYU154" s="787"/>
      <c r="NYV154" s="787"/>
      <c r="NYW154" s="787"/>
      <c r="NYX154" s="787"/>
      <c r="NYY154" s="787"/>
      <c r="NYZ154" s="788"/>
      <c r="NZA154" s="786"/>
      <c r="NZB154" s="787"/>
      <c r="NZC154" s="787"/>
      <c r="NZD154" s="787"/>
      <c r="NZE154" s="787"/>
      <c r="NZF154" s="787"/>
      <c r="NZG154" s="787"/>
      <c r="NZH154" s="787"/>
      <c r="NZI154" s="787"/>
      <c r="NZJ154" s="787"/>
      <c r="NZK154" s="787"/>
      <c r="NZL154" s="787"/>
      <c r="NZM154" s="787"/>
      <c r="NZN154" s="787"/>
      <c r="NZO154" s="788"/>
      <c r="NZP154" s="786"/>
      <c r="NZQ154" s="787"/>
      <c r="NZR154" s="787"/>
      <c r="NZS154" s="787"/>
      <c r="NZT154" s="787"/>
      <c r="NZU154" s="787"/>
      <c r="NZV154" s="787"/>
      <c r="NZW154" s="787"/>
      <c r="NZX154" s="787"/>
      <c r="NZY154" s="787"/>
      <c r="NZZ154" s="787"/>
      <c r="OAA154" s="787"/>
      <c r="OAB154" s="787"/>
      <c r="OAC154" s="787"/>
      <c r="OAD154" s="788"/>
      <c r="OAE154" s="786"/>
      <c r="OAF154" s="787"/>
      <c r="OAG154" s="787"/>
      <c r="OAH154" s="787"/>
      <c r="OAI154" s="787"/>
      <c r="OAJ154" s="787"/>
      <c r="OAK154" s="787"/>
      <c r="OAL154" s="787"/>
      <c r="OAM154" s="787"/>
      <c r="OAN154" s="787"/>
      <c r="OAO154" s="787"/>
      <c r="OAP154" s="787"/>
      <c r="OAQ154" s="787"/>
      <c r="OAR154" s="787"/>
      <c r="OAS154" s="788"/>
      <c r="OAT154" s="786"/>
      <c r="OAU154" s="787"/>
      <c r="OAV154" s="787"/>
      <c r="OAW154" s="787"/>
      <c r="OAX154" s="787"/>
      <c r="OAY154" s="787"/>
      <c r="OAZ154" s="787"/>
      <c r="OBA154" s="787"/>
      <c r="OBB154" s="787"/>
      <c r="OBC154" s="787"/>
      <c r="OBD154" s="787"/>
      <c r="OBE154" s="787"/>
      <c r="OBF154" s="787"/>
      <c r="OBG154" s="787"/>
      <c r="OBH154" s="788"/>
      <c r="OBI154" s="786"/>
      <c r="OBJ154" s="787"/>
      <c r="OBK154" s="787"/>
      <c r="OBL154" s="787"/>
      <c r="OBM154" s="787"/>
      <c r="OBN154" s="787"/>
      <c r="OBO154" s="787"/>
      <c r="OBP154" s="787"/>
      <c r="OBQ154" s="787"/>
      <c r="OBR154" s="787"/>
      <c r="OBS154" s="787"/>
      <c r="OBT154" s="787"/>
      <c r="OBU154" s="787"/>
      <c r="OBV154" s="787"/>
      <c r="OBW154" s="788"/>
      <c r="OBX154" s="786"/>
      <c r="OBY154" s="787"/>
      <c r="OBZ154" s="787"/>
      <c r="OCA154" s="787"/>
      <c r="OCB154" s="787"/>
      <c r="OCC154" s="787"/>
      <c r="OCD154" s="787"/>
      <c r="OCE154" s="787"/>
      <c r="OCF154" s="787"/>
      <c r="OCG154" s="787"/>
      <c r="OCH154" s="787"/>
      <c r="OCI154" s="787"/>
      <c r="OCJ154" s="787"/>
      <c r="OCK154" s="787"/>
      <c r="OCL154" s="788"/>
      <c r="OCM154" s="786"/>
      <c r="OCN154" s="787"/>
      <c r="OCO154" s="787"/>
      <c r="OCP154" s="787"/>
      <c r="OCQ154" s="787"/>
      <c r="OCR154" s="787"/>
      <c r="OCS154" s="787"/>
      <c r="OCT154" s="787"/>
      <c r="OCU154" s="787"/>
      <c r="OCV154" s="787"/>
      <c r="OCW154" s="787"/>
      <c r="OCX154" s="787"/>
      <c r="OCY154" s="787"/>
      <c r="OCZ154" s="787"/>
      <c r="ODA154" s="788"/>
      <c r="ODB154" s="786"/>
      <c r="ODC154" s="787"/>
      <c r="ODD154" s="787"/>
      <c r="ODE154" s="787"/>
      <c r="ODF154" s="787"/>
      <c r="ODG154" s="787"/>
      <c r="ODH154" s="787"/>
      <c r="ODI154" s="787"/>
      <c r="ODJ154" s="787"/>
      <c r="ODK154" s="787"/>
      <c r="ODL154" s="787"/>
      <c r="ODM154" s="787"/>
      <c r="ODN154" s="787"/>
      <c r="ODO154" s="787"/>
      <c r="ODP154" s="788"/>
      <c r="ODQ154" s="786"/>
      <c r="ODR154" s="787"/>
      <c r="ODS154" s="787"/>
      <c r="ODT154" s="787"/>
      <c r="ODU154" s="787"/>
      <c r="ODV154" s="787"/>
      <c r="ODW154" s="787"/>
      <c r="ODX154" s="787"/>
      <c r="ODY154" s="787"/>
      <c r="ODZ154" s="787"/>
      <c r="OEA154" s="787"/>
      <c r="OEB154" s="787"/>
      <c r="OEC154" s="787"/>
      <c r="OED154" s="787"/>
      <c r="OEE154" s="788"/>
      <c r="OEF154" s="786"/>
      <c r="OEG154" s="787"/>
      <c r="OEH154" s="787"/>
      <c r="OEI154" s="787"/>
      <c r="OEJ154" s="787"/>
      <c r="OEK154" s="787"/>
      <c r="OEL154" s="787"/>
      <c r="OEM154" s="787"/>
      <c r="OEN154" s="787"/>
      <c r="OEO154" s="787"/>
      <c r="OEP154" s="787"/>
      <c r="OEQ154" s="787"/>
      <c r="OER154" s="787"/>
      <c r="OES154" s="787"/>
      <c r="OET154" s="788"/>
      <c r="OEU154" s="786"/>
      <c r="OEV154" s="787"/>
      <c r="OEW154" s="787"/>
      <c r="OEX154" s="787"/>
      <c r="OEY154" s="787"/>
      <c r="OEZ154" s="787"/>
      <c r="OFA154" s="787"/>
      <c r="OFB154" s="787"/>
      <c r="OFC154" s="787"/>
      <c r="OFD154" s="787"/>
      <c r="OFE154" s="787"/>
      <c r="OFF154" s="787"/>
      <c r="OFG154" s="787"/>
      <c r="OFH154" s="787"/>
      <c r="OFI154" s="788"/>
      <c r="OFJ154" s="786"/>
      <c r="OFK154" s="787"/>
      <c r="OFL154" s="787"/>
      <c r="OFM154" s="787"/>
      <c r="OFN154" s="787"/>
      <c r="OFO154" s="787"/>
      <c r="OFP154" s="787"/>
      <c r="OFQ154" s="787"/>
      <c r="OFR154" s="787"/>
      <c r="OFS154" s="787"/>
      <c r="OFT154" s="787"/>
      <c r="OFU154" s="787"/>
      <c r="OFV154" s="787"/>
      <c r="OFW154" s="787"/>
      <c r="OFX154" s="788"/>
      <c r="OFY154" s="786"/>
      <c r="OFZ154" s="787"/>
      <c r="OGA154" s="787"/>
      <c r="OGB154" s="787"/>
      <c r="OGC154" s="787"/>
      <c r="OGD154" s="787"/>
      <c r="OGE154" s="787"/>
      <c r="OGF154" s="787"/>
      <c r="OGG154" s="787"/>
      <c r="OGH154" s="787"/>
      <c r="OGI154" s="787"/>
      <c r="OGJ154" s="787"/>
      <c r="OGK154" s="787"/>
      <c r="OGL154" s="787"/>
      <c r="OGM154" s="788"/>
      <c r="OGN154" s="786"/>
      <c r="OGO154" s="787"/>
      <c r="OGP154" s="787"/>
      <c r="OGQ154" s="787"/>
      <c r="OGR154" s="787"/>
      <c r="OGS154" s="787"/>
      <c r="OGT154" s="787"/>
      <c r="OGU154" s="787"/>
      <c r="OGV154" s="787"/>
      <c r="OGW154" s="787"/>
      <c r="OGX154" s="787"/>
      <c r="OGY154" s="787"/>
      <c r="OGZ154" s="787"/>
      <c r="OHA154" s="787"/>
      <c r="OHB154" s="788"/>
      <c r="OHC154" s="786"/>
      <c r="OHD154" s="787"/>
      <c r="OHE154" s="787"/>
      <c r="OHF154" s="787"/>
      <c r="OHG154" s="787"/>
      <c r="OHH154" s="787"/>
      <c r="OHI154" s="787"/>
      <c r="OHJ154" s="787"/>
      <c r="OHK154" s="787"/>
      <c r="OHL154" s="787"/>
      <c r="OHM154" s="787"/>
      <c r="OHN154" s="787"/>
      <c r="OHO154" s="787"/>
      <c r="OHP154" s="787"/>
      <c r="OHQ154" s="788"/>
      <c r="OHR154" s="786"/>
      <c r="OHS154" s="787"/>
      <c r="OHT154" s="787"/>
      <c r="OHU154" s="787"/>
      <c r="OHV154" s="787"/>
      <c r="OHW154" s="787"/>
      <c r="OHX154" s="787"/>
      <c r="OHY154" s="787"/>
      <c r="OHZ154" s="787"/>
      <c r="OIA154" s="787"/>
      <c r="OIB154" s="787"/>
      <c r="OIC154" s="787"/>
      <c r="OID154" s="787"/>
      <c r="OIE154" s="787"/>
      <c r="OIF154" s="788"/>
      <c r="OIG154" s="786"/>
      <c r="OIH154" s="787"/>
      <c r="OII154" s="787"/>
      <c r="OIJ154" s="787"/>
      <c r="OIK154" s="787"/>
      <c r="OIL154" s="787"/>
      <c r="OIM154" s="787"/>
      <c r="OIN154" s="787"/>
      <c r="OIO154" s="787"/>
      <c r="OIP154" s="787"/>
      <c r="OIQ154" s="787"/>
      <c r="OIR154" s="787"/>
      <c r="OIS154" s="787"/>
      <c r="OIT154" s="787"/>
      <c r="OIU154" s="788"/>
      <c r="OIV154" s="786"/>
      <c r="OIW154" s="787"/>
      <c r="OIX154" s="787"/>
      <c r="OIY154" s="787"/>
      <c r="OIZ154" s="787"/>
      <c r="OJA154" s="787"/>
      <c r="OJB154" s="787"/>
      <c r="OJC154" s="787"/>
      <c r="OJD154" s="787"/>
      <c r="OJE154" s="787"/>
      <c r="OJF154" s="787"/>
      <c r="OJG154" s="787"/>
      <c r="OJH154" s="787"/>
      <c r="OJI154" s="787"/>
      <c r="OJJ154" s="788"/>
      <c r="OJK154" s="786"/>
      <c r="OJL154" s="787"/>
      <c r="OJM154" s="787"/>
      <c r="OJN154" s="787"/>
      <c r="OJO154" s="787"/>
      <c r="OJP154" s="787"/>
      <c r="OJQ154" s="787"/>
      <c r="OJR154" s="787"/>
      <c r="OJS154" s="787"/>
      <c r="OJT154" s="787"/>
      <c r="OJU154" s="787"/>
      <c r="OJV154" s="787"/>
      <c r="OJW154" s="787"/>
      <c r="OJX154" s="787"/>
      <c r="OJY154" s="788"/>
      <c r="OJZ154" s="786"/>
      <c r="OKA154" s="787"/>
      <c r="OKB154" s="787"/>
      <c r="OKC154" s="787"/>
      <c r="OKD154" s="787"/>
      <c r="OKE154" s="787"/>
      <c r="OKF154" s="787"/>
      <c r="OKG154" s="787"/>
      <c r="OKH154" s="787"/>
      <c r="OKI154" s="787"/>
      <c r="OKJ154" s="787"/>
      <c r="OKK154" s="787"/>
      <c r="OKL154" s="787"/>
      <c r="OKM154" s="787"/>
      <c r="OKN154" s="788"/>
      <c r="OKO154" s="786"/>
      <c r="OKP154" s="787"/>
      <c r="OKQ154" s="787"/>
      <c r="OKR154" s="787"/>
      <c r="OKS154" s="787"/>
      <c r="OKT154" s="787"/>
      <c r="OKU154" s="787"/>
      <c r="OKV154" s="787"/>
      <c r="OKW154" s="787"/>
      <c r="OKX154" s="787"/>
      <c r="OKY154" s="787"/>
      <c r="OKZ154" s="787"/>
      <c r="OLA154" s="787"/>
      <c r="OLB154" s="787"/>
      <c r="OLC154" s="788"/>
      <c r="OLD154" s="786"/>
      <c r="OLE154" s="787"/>
      <c r="OLF154" s="787"/>
      <c r="OLG154" s="787"/>
      <c r="OLH154" s="787"/>
      <c r="OLI154" s="787"/>
      <c r="OLJ154" s="787"/>
      <c r="OLK154" s="787"/>
      <c r="OLL154" s="787"/>
      <c r="OLM154" s="787"/>
      <c r="OLN154" s="787"/>
      <c r="OLO154" s="787"/>
      <c r="OLP154" s="787"/>
      <c r="OLQ154" s="787"/>
      <c r="OLR154" s="788"/>
      <c r="OLS154" s="786"/>
      <c r="OLT154" s="787"/>
      <c r="OLU154" s="787"/>
      <c r="OLV154" s="787"/>
      <c r="OLW154" s="787"/>
      <c r="OLX154" s="787"/>
      <c r="OLY154" s="787"/>
      <c r="OLZ154" s="787"/>
      <c r="OMA154" s="787"/>
      <c r="OMB154" s="787"/>
      <c r="OMC154" s="787"/>
      <c r="OMD154" s="787"/>
      <c r="OME154" s="787"/>
      <c r="OMF154" s="787"/>
      <c r="OMG154" s="788"/>
      <c r="OMH154" s="786"/>
      <c r="OMI154" s="787"/>
      <c r="OMJ154" s="787"/>
      <c r="OMK154" s="787"/>
      <c r="OML154" s="787"/>
      <c r="OMM154" s="787"/>
      <c r="OMN154" s="787"/>
      <c r="OMO154" s="787"/>
      <c r="OMP154" s="787"/>
      <c r="OMQ154" s="787"/>
      <c r="OMR154" s="787"/>
      <c r="OMS154" s="787"/>
      <c r="OMT154" s="787"/>
      <c r="OMU154" s="787"/>
      <c r="OMV154" s="788"/>
      <c r="OMW154" s="786"/>
      <c r="OMX154" s="787"/>
      <c r="OMY154" s="787"/>
      <c r="OMZ154" s="787"/>
      <c r="ONA154" s="787"/>
      <c r="ONB154" s="787"/>
      <c r="ONC154" s="787"/>
      <c r="OND154" s="787"/>
      <c r="ONE154" s="787"/>
      <c r="ONF154" s="787"/>
      <c r="ONG154" s="787"/>
      <c r="ONH154" s="787"/>
      <c r="ONI154" s="787"/>
      <c r="ONJ154" s="787"/>
      <c r="ONK154" s="788"/>
      <c r="ONL154" s="786"/>
      <c r="ONM154" s="787"/>
      <c r="ONN154" s="787"/>
      <c r="ONO154" s="787"/>
      <c r="ONP154" s="787"/>
      <c r="ONQ154" s="787"/>
      <c r="ONR154" s="787"/>
      <c r="ONS154" s="787"/>
      <c r="ONT154" s="787"/>
      <c r="ONU154" s="787"/>
      <c r="ONV154" s="787"/>
      <c r="ONW154" s="787"/>
      <c r="ONX154" s="787"/>
      <c r="ONY154" s="787"/>
      <c r="ONZ154" s="788"/>
      <c r="OOA154" s="786"/>
      <c r="OOB154" s="787"/>
      <c r="OOC154" s="787"/>
      <c r="OOD154" s="787"/>
      <c r="OOE154" s="787"/>
      <c r="OOF154" s="787"/>
      <c r="OOG154" s="787"/>
      <c r="OOH154" s="787"/>
      <c r="OOI154" s="787"/>
      <c r="OOJ154" s="787"/>
      <c r="OOK154" s="787"/>
      <c r="OOL154" s="787"/>
      <c r="OOM154" s="787"/>
      <c r="OON154" s="787"/>
      <c r="OOO154" s="788"/>
      <c r="OOP154" s="786"/>
      <c r="OOQ154" s="787"/>
      <c r="OOR154" s="787"/>
      <c r="OOS154" s="787"/>
      <c r="OOT154" s="787"/>
      <c r="OOU154" s="787"/>
      <c r="OOV154" s="787"/>
      <c r="OOW154" s="787"/>
      <c r="OOX154" s="787"/>
      <c r="OOY154" s="787"/>
      <c r="OOZ154" s="787"/>
      <c r="OPA154" s="787"/>
      <c r="OPB154" s="787"/>
      <c r="OPC154" s="787"/>
      <c r="OPD154" s="788"/>
      <c r="OPE154" s="786"/>
      <c r="OPF154" s="787"/>
      <c r="OPG154" s="787"/>
      <c r="OPH154" s="787"/>
      <c r="OPI154" s="787"/>
      <c r="OPJ154" s="787"/>
      <c r="OPK154" s="787"/>
      <c r="OPL154" s="787"/>
      <c r="OPM154" s="787"/>
      <c r="OPN154" s="787"/>
      <c r="OPO154" s="787"/>
      <c r="OPP154" s="787"/>
      <c r="OPQ154" s="787"/>
      <c r="OPR154" s="787"/>
      <c r="OPS154" s="788"/>
      <c r="OPT154" s="786"/>
      <c r="OPU154" s="787"/>
      <c r="OPV154" s="787"/>
      <c r="OPW154" s="787"/>
      <c r="OPX154" s="787"/>
      <c r="OPY154" s="787"/>
      <c r="OPZ154" s="787"/>
      <c r="OQA154" s="787"/>
      <c r="OQB154" s="787"/>
      <c r="OQC154" s="787"/>
      <c r="OQD154" s="787"/>
      <c r="OQE154" s="787"/>
      <c r="OQF154" s="787"/>
      <c r="OQG154" s="787"/>
      <c r="OQH154" s="788"/>
      <c r="OQI154" s="786"/>
      <c r="OQJ154" s="787"/>
      <c r="OQK154" s="787"/>
      <c r="OQL154" s="787"/>
      <c r="OQM154" s="787"/>
      <c r="OQN154" s="787"/>
      <c r="OQO154" s="787"/>
      <c r="OQP154" s="787"/>
      <c r="OQQ154" s="787"/>
      <c r="OQR154" s="787"/>
      <c r="OQS154" s="787"/>
      <c r="OQT154" s="787"/>
      <c r="OQU154" s="787"/>
      <c r="OQV154" s="787"/>
      <c r="OQW154" s="788"/>
      <c r="OQX154" s="786"/>
      <c r="OQY154" s="787"/>
      <c r="OQZ154" s="787"/>
      <c r="ORA154" s="787"/>
      <c r="ORB154" s="787"/>
      <c r="ORC154" s="787"/>
      <c r="ORD154" s="787"/>
      <c r="ORE154" s="787"/>
      <c r="ORF154" s="787"/>
      <c r="ORG154" s="787"/>
      <c r="ORH154" s="787"/>
      <c r="ORI154" s="787"/>
      <c r="ORJ154" s="787"/>
      <c r="ORK154" s="787"/>
      <c r="ORL154" s="788"/>
      <c r="ORM154" s="786"/>
      <c r="ORN154" s="787"/>
      <c r="ORO154" s="787"/>
      <c r="ORP154" s="787"/>
      <c r="ORQ154" s="787"/>
      <c r="ORR154" s="787"/>
      <c r="ORS154" s="787"/>
      <c r="ORT154" s="787"/>
      <c r="ORU154" s="787"/>
      <c r="ORV154" s="787"/>
      <c r="ORW154" s="787"/>
      <c r="ORX154" s="787"/>
      <c r="ORY154" s="787"/>
      <c r="ORZ154" s="787"/>
      <c r="OSA154" s="788"/>
      <c r="OSB154" s="786"/>
      <c r="OSC154" s="787"/>
      <c r="OSD154" s="787"/>
      <c r="OSE154" s="787"/>
      <c r="OSF154" s="787"/>
      <c r="OSG154" s="787"/>
      <c r="OSH154" s="787"/>
      <c r="OSI154" s="787"/>
      <c r="OSJ154" s="787"/>
      <c r="OSK154" s="787"/>
      <c r="OSL154" s="787"/>
      <c r="OSM154" s="787"/>
      <c r="OSN154" s="787"/>
      <c r="OSO154" s="787"/>
      <c r="OSP154" s="788"/>
      <c r="OSQ154" s="786"/>
      <c r="OSR154" s="787"/>
      <c r="OSS154" s="787"/>
      <c r="OST154" s="787"/>
      <c r="OSU154" s="787"/>
      <c r="OSV154" s="787"/>
      <c r="OSW154" s="787"/>
      <c r="OSX154" s="787"/>
      <c r="OSY154" s="787"/>
      <c r="OSZ154" s="787"/>
      <c r="OTA154" s="787"/>
      <c r="OTB154" s="787"/>
      <c r="OTC154" s="787"/>
      <c r="OTD154" s="787"/>
      <c r="OTE154" s="788"/>
      <c r="OTF154" s="786"/>
      <c r="OTG154" s="787"/>
      <c r="OTH154" s="787"/>
      <c r="OTI154" s="787"/>
      <c r="OTJ154" s="787"/>
      <c r="OTK154" s="787"/>
      <c r="OTL154" s="787"/>
      <c r="OTM154" s="787"/>
      <c r="OTN154" s="787"/>
      <c r="OTO154" s="787"/>
      <c r="OTP154" s="787"/>
      <c r="OTQ154" s="787"/>
      <c r="OTR154" s="787"/>
      <c r="OTS154" s="787"/>
      <c r="OTT154" s="788"/>
      <c r="OTU154" s="786"/>
      <c r="OTV154" s="787"/>
      <c r="OTW154" s="787"/>
      <c r="OTX154" s="787"/>
      <c r="OTY154" s="787"/>
      <c r="OTZ154" s="787"/>
      <c r="OUA154" s="787"/>
      <c r="OUB154" s="787"/>
      <c r="OUC154" s="787"/>
      <c r="OUD154" s="787"/>
      <c r="OUE154" s="787"/>
      <c r="OUF154" s="787"/>
      <c r="OUG154" s="787"/>
      <c r="OUH154" s="787"/>
      <c r="OUI154" s="788"/>
      <c r="OUJ154" s="786"/>
      <c r="OUK154" s="787"/>
      <c r="OUL154" s="787"/>
      <c r="OUM154" s="787"/>
      <c r="OUN154" s="787"/>
      <c r="OUO154" s="787"/>
      <c r="OUP154" s="787"/>
      <c r="OUQ154" s="787"/>
      <c r="OUR154" s="787"/>
      <c r="OUS154" s="787"/>
      <c r="OUT154" s="787"/>
      <c r="OUU154" s="787"/>
      <c r="OUV154" s="787"/>
      <c r="OUW154" s="787"/>
      <c r="OUX154" s="788"/>
      <c r="OUY154" s="786"/>
      <c r="OUZ154" s="787"/>
      <c r="OVA154" s="787"/>
      <c r="OVB154" s="787"/>
      <c r="OVC154" s="787"/>
      <c r="OVD154" s="787"/>
      <c r="OVE154" s="787"/>
      <c r="OVF154" s="787"/>
      <c r="OVG154" s="787"/>
      <c r="OVH154" s="787"/>
      <c r="OVI154" s="787"/>
      <c r="OVJ154" s="787"/>
      <c r="OVK154" s="787"/>
      <c r="OVL154" s="787"/>
      <c r="OVM154" s="788"/>
      <c r="OVN154" s="786"/>
      <c r="OVO154" s="787"/>
      <c r="OVP154" s="787"/>
      <c r="OVQ154" s="787"/>
      <c r="OVR154" s="787"/>
      <c r="OVS154" s="787"/>
      <c r="OVT154" s="787"/>
      <c r="OVU154" s="787"/>
      <c r="OVV154" s="787"/>
      <c r="OVW154" s="787"/>
      <c r="OVX154" s="787"/>
      <c r="OVY154" s="787"/>
      <c r="OVZ154" s="787"/>
      <c r="OWA154" s="787"/>
      <c r="OWB154" s="788"/>
      <c r="OWC154" s="786"/>
      <c r="OWD154" s="787"/>
      <c r="OWE154" s="787"/>
      <c r="OWF154" s="787"/>
      <c r="OWG154" s="787"/>
      <c r="OWH154" s="787"/>
      <c r="OWI154" s="787"/>
      <c r="OWJ154" s="787"/>
      <c r="OWK154" s="787"/>
      <c r="OWL154" s="787"/>
      <c r="OWM154" s="787"/>
      <c r="OWN154" s="787"/>
      <c r="OWO154" s="787"/>
      <c r="OWP154" s="787"/>
      <c r="OWQ154" s="788"/>
      <c r="OWR154" s="786"/>
      <c r="OWS154" s="787"/>
      <c r="OWT154" s="787"/>
      <c r="OWU154" s="787"/>
      <c r="OWV154" s="787"/>
      <c r="OWW154" s="787"/>
      <c r="OWX154" s="787"/>
      <c r="OWY154" s="787"/>
      <c r="OWZ154" s="787"/>
      <c r="OXA154" s="787"/>
      <c r="OXB154" s="787"/>
      <c r="OXC154" s="787"/>
      <c r="OXD154" s="787"/>
      <c r="OXE154" s="787"/>
      <c r="OXF154" s="788"/>
      <c r="OXG154" s="786"/>
      <c r="OXH154" s="787"/>
      <c r="OXI154" s="787"/>
      <c r="OXJ154" s="787"/>
      <c r="OXK154" s="787"/>
      <c r="OXL154" s="787"/>
      <c r="OXM154" s="787"/>
      <c r="OXN154" s="787"/>
      <c r="OXO154" s="787"/>
      <c r="OXP154" s="787"/>
      <c r="OXQ154" s="787"/>
      <c r="OXR154" s="787"/>
      <c r="OXS154" s="787"/>
      <c r="OXT154" s="787"/>
      <c r="OXU154" s="788"/>
      <c r="OXV154" s="786"/>
      <c r="OXW154" s="787"/>
      <c r="OXX154" s="787"/>
      <c r="OXY154" s="787"/>
      <c r="OXZ154" s="787"/>
      <c r="OYA154" s="787"/>
      <c r="OYB154" s="787"/>
      <c r="OYC154" s="787"/>
      <c r="OYD154" s="787"/>
      <c r="OYE154" s="787"/>
      <c r="OYF154" s="787"/>
      <c r="OYG154" s="787"/>
      <c r="OYH154" s="787"/>
      <c r="OYI154" s="787"/>
      <c r="OYJ154" s="788"/>
      <c r="OYK154" s="786"/>
      <c r="OYL154" s="787"/>
      <c r="OYM154" s="787"/>
      <c r="OYN154" s="787"/>
      <c r="OYO154" s="787"/>
      <c r="OYP154" s="787"/>
      <c r="OYQ154" s="787"/>
      <c r="OYR154" s="787"/>
      <c r="OYS154" s="787"/>
      <c r="OYT154" s="787"/>
      <c r="OYU154" s="787"/>
      <c r="OYV154" s="787"/>
      <c r="OYW154" s="787"/>
      <c r="OYX154" s="787"/>
      <c r="OYY154" s="788"/>
      <c r="OYZ154" s="786"/>
      <c r="OZA154" s="787"/>
      <c r="OZB154" s="787"/>
      <c r="OZC154" s="787"/>
      <c r="OZD154" s="787"/>
      <c r="OZE154" s="787"/>
      <c r="OZF154" s="787"/>
      <c r="OZG154" s="787"/>
      <c r="OZH154" s="787"/>
      <c r="OZI154" s="787"/>
      <c r="OZJ154" s="787"/>
      <c r="OZK154" s="787"/>
      <c r="OZL154" s="787"/>
      <c r="OZM154" s="787"/>
      <c r="OZN154" s="788"/>
      <c r="OZO154" s="786"/>
      <c r="OZP154" s="787"/>
      <c r="OZQ154" s="787"/>
      <c r="OZR154" s="787"/>
      <c r="OZS154" s="787"/>
      <c r="OZT154" s="787"/>
      <c r="OZU154" s="787"/>
      <c r="OZV154" s="787"/>
      <c r="OZW154" s="787"/>
      <c r="OZX154" s="787"/>
      <c r="OZY154" s="787"/>
      <c r="OZZ154" s="787"/>
      <c r="PAA154" s="787"/>
      <c r="PAB154" s="787"/>
      <c r="PAC154" s="788"/>
      <c r="PAD154" s="786"/>
      <c r="PAE154" s="787"/>
      <c r="PAF154" s="787"/>
      <c r="PAG154" s="787"/>
      <c r="PAH154" s="787"/>
      <c r="PAI154" s="787"/>
      <c r="PAJ154" s="787"/>
      <c r="PAK154" s="787"/>
      <c r="PAL154" s="787"/>
      <c r="PAM154" s="787"/>
      <c r="PAN154" s="787"/>
      <c r="PAO154" s="787"/>
      <c r="PAP154" s="787"/>
      <c r="PAQ154" s="787"/>
      <c r="PAR154" s="788"/>
      <c r="PAS154" s="786"/>
      <c r="PAT154" s="787"/>
      <c r="PAU154" s="787"/>
      <c r="PAV154" s="787"/>
      <c r="PAW154" s="787"/>
      <c r="PAX154" s="787"/>
      <c r="PAY154" s="787"/>
      <c r="PAZ154" s="787"/>
      <c r="PBA154" s="787"/>
      <c r="PBB154" s="787"/>
      <c r="PBC154" s="787"/>
      <c r="PBD154" s="787"/>
      <c r="PBE154" s="787"/>
      <c r="PBF154" s="787"/>
      <c r="PBG154" s="788"/>
      <c r="PBH154" s="786"/>
      <c r="PBI154" s="787"/>
      <c r="PBJ154" s="787"/>
      <c r="PBK154" s="787"/>
      <c r="PBL154" s="787"/>
      <c r="PBM154" s="787"/>
      <c r="PBN154" s="787"/>
      <c r="PBO154" s="787"/>
      <c r="PBP154" s="787"/>
      <c r="PBQ154" s="787"/>
      <c r="PBR154" s="787"/>
      <c r="PBS154" s="787"/>
      <c r="PBT154" s="787"/>
      <c r="PBU154" s="787"/>
      <c r="PBV154" s="788"/>
      <c r="PBW154" s="786"/>
      <c r="PBX154" s="787"/>
      <c r="PBY154" s="787"/>
      <c r="PBZ154" s="787"/>
      <c r="PCA154" s="787"/>
      <c r="PCB154" s="787"/>
      <c r="PCC154" s="787"/>
      <c r="PCD154" s="787"/>
      <c r="PCE154" s="787"/>
      <c r="PCF154" s="787"/>
      <c r="PCG154" s="787"/>
      <c r="PCH154" s="787"/>
      <c r="PCI154" s="787"/>
      <c r="PCJ154" s="787"/>
      <c r="PCK154" s="788"/>
      <c r="PCL154" s="786"/>
      <c r="PCM154" s="787"/>
      <c r="PCN154" s="787"/>
      <c r="PCO154" s="787"/>
      <c r="PCP154" s="787"/>
      <c r="PCQ154" s="787"/>
      <c r="PCR154" s="787"/>
      <c r="PCS154" s="787"/>
      <c r="PCT154" s="787"/>
      <c r="PCU154" s="787"/>
      <c r="PCV154" s="787"/>
      <c r="PCW154" s="787"/>
      <c r="PCX154" s="787"/>
      <c r="PCY154" s="787"/>
      <c r="PCZ154" s="788"/>
      <c r="PDA154" s="786"/>
      <c r="PDB154" s="787"/>
      <c r="PDC154" s="787"/>
      <c r="PDD154" s="787"/>
      <c r="PDE154" s="787"/>
      <c r="PDF154" s="787"/>
      <c r="PDG154" s="787"/>
      <c r="PDH154" s="787"/>
      <c r="PDI154" s="787"/>
      <c r="PDJ154" s="787"/>
      <c r="PDK154" s="787"/>
      <c r="PDL154" s="787"/>
      <c r="PDM154" s="787"/>
      <c r="PDN154" s="787"/>
      <c r="PDO154" s="788"/>
      <c r="PDP154" s="786"/>
      <c r="PDQ154" s="787"/>
      <c r="PDR154" s="787"/>
      <c r="PDS154" s="787"/>
      <c r="PDT154" s="787"/>
      <c r="PDU154" s="787"/>
      <c r="PDV154" s="787"/>
      <c r="PDW154" s="787"/>
      <c r="PDX154" s="787"/>
      <c r="PDY154" s="787"/>
      <c r="PDZ154" s="787"/>
      <c r="PEA154" s="787"/>
      <c r="PEB154" s="787"/>
      <c r="PEC154" s="787"/>
      <c r="PED154" s="788"/>
      <c r="PEE154" s="786"/>
      <c r="PEF154" s="787"/>
      <c r="PEG154" s="787"/>
      <c r="PEH154" s="787"/>
      <c r="PEI154" s="787"/>
      <c r="PEJ154" s="787"/>
      <c r="PEK154" s="787"/>
      <c r="PEL154" s="787"/>
      <c r="PEM154" s="787"/>
      <c r="PEN154" s="787"/>
      <c r="PEO154" s="787"/>
      <c r="PEP154" s="787"/>
      <c r="PEQ154" s="787"/>
      <c r="PER154" s="787"/>
      <c r="PES154" s="788"/>
      <c r="PET154" s="786"/>
      <c r="PEU154" s="787"/>
      <c r="PEV154" s="787"/>
      <c r="PEW154" s="787"/>
      <c r="PEX154" s="787"/>
      <c r="PEY154" s="787"/>
      <c r="PEZ154" s="787"/>
      <c r="PFA154" s="787"/>
      <c r="PFB154" s="787"/>
      <c r="PFC154" s="787"/>
      <c r="PFD154" s="787"/>
      <c r="PFE154" s="787"/>
      <c r="PFF154" s="787"/>
      <c r="PFG154" s="787"/>
      <c r="PFH154" s="788"/>
      <c r="PFI154" s="786"/>
      <c r="PFJ154" s="787"/>
      <c r="PFK154" s="787"/>
      <c r="PFL154" s="787"/>
      <c r="PFM154" s="787"/>
      <c r="PFN154" s="787"/>
      <c r="PFO154" s="787"/>
      <c r="PFP154" s="787"/>
      <c r="PFQ154" s="787"/>
      <c r="PFR154" s="787"/>
      <c r="PFS154" s="787"/>
      <c r="PFT154" s="787"/>
      <c r="PFU154" s="787"/>
      <c r="PFV154" s="787"/>
      <c r="PFW154" s="788"/>
      <c r="PFX154" s="786"/>
      <c r="PFY154" s="787"/>
      <c r="PFZ154" s="787"/>
      <c r="PGA154" s="787"/>
      <c r="PGB154" s="787"/>
      <c r="PGC154" s="787"/>
      <c r="PGD154" s="787"/>
      <c r="PGE154" s="787"/>
      <c r="PGF154" s="787"/>
      <c r="PGG154" s="787"/>
      <c r="PGH154" s="787"/>
      <c r="PGI154" s="787"/>
      <c r="PGJ154" s="787"/>
      <c r="PGK154" s="787"/>
      <c r="PGL154" s="788"/>
      <c r="PGM154" s="786"/>
      <c r="PGN154" s="787"/>
      <c r="PGO154" s="787"/>
      <c r="PGP154" s="787"/>
      <c r="PGQ154" s="787"/>
      <c r="PGR154" s="787"/>
      <c r="PGS154" s="787"/>
      <c r="PGT154" s="787"/>
      <c r="PGU154" s="787"/>
      <c r="PGV154" s="787"/>
      <c r="PGW154" s="787"/>
      <c r="PGX154" s="787"/>
      <c r="PGY154" s="787"/>
      <c r="PGZ154" s="787"/>
      <c r="PHA154" s="788"/>
      <c r="PHB154" s="786"/>
      <c r="PHC154" s="787"/>
      <c r="PHD154" s="787"/>
      <c r="PHE154" s="787"/>
      <c r="PHF154" s="787"/>
      <c r="PHG154" s="787"/>
      <c r="PHH154" s="787"/>
      <c r="PHI154" s="787"/>
      <c r="PHJ154" s="787"/>
      <c r="PHK154" s="787"/>
      <c r="PHL154" s="787"/>
      <c r="PHM154" s="787"/>
      <c r="PHN154" s="787"/>
      <c r="PHO154" s="787"/>
      <c r="PHP154" s="788"/>
      <c r="PHQ154" s="786"/>
      <c r="PHR154" s="787"/>
      <c r="PHS154" s="787"/>
      <c r="PHT154" s="787"/>
      <c r="PHU154" s="787"/>
      <c r="PHV154" s="787"/>
      <c r="PHW154" s="787"/>
      <c r="PHX154" s="787"/>
      <c r="PHY154" s="787"/>
      <c r="PHZ154" s="787"/>
      <c r="PIA154" s="787"/>
      <c r="PIB154" s="787"/>
      <c r="PIC154" s="787"/>
      <c r="PID154" s="787"/>
      <c r="PIE154" s="788"/>
      <c r="PIF154" s="786"/>
      <c r="PIG154" s="787"/>
      <c r="PIH154" s="787"/>
      <c r="PII154" s="787"/>
      <c r="PIJ154" s="787"/>
      <c r="PIK154" s="787"/>
      <c r="PIL154" s="787"/>
      <c r="PIM154" s="787"/>
      <c r="PIN154" s="787"/>
      <c r="PIO154" s="787"/>
      <c r="PIP154" s="787"/>
      <c r="PIQ154" s="787"/>
      <c r="PIR154" s="787"/>
      <c r="PIS154" s="787"/>
      <c r="PIT154" s="788"/>
      <c r="PIU154" s="786"/>
      <c r="PIV154" s="787"/>
      <c r="PIW154" s="787"/>
      <c r="PIX154" s="787"/>
      <c r="PIY154" s="787"/>
      <c r="PIZ154" s="787"/>
      <c r="PJA154" s="787"/>
      <c r="PJB154" s="787"/>
      <c r="PJC154" s="787"/>
      <c r="PJD154" s="787"/>
      <c r="PJE154" s="787"/>
      <c r="PJF154" s="787"/>
      <c r="PJG154" s="787"/>
      <c r="PJH154" s="787"/>
      <c r="PJI154" s="788"/>
      <c r="PJJ154" s="786"/>
      <c r="PJK154" s="787"/>
      <c r="PJL154" s="787"/>
      <c r="PJM154" s="787"/>
      <c r="PJN154" s="787"/>
      <c r="PJO154" s="787"/>
      <c r="PJP154" s="787"/>
      <c r="PJQ154" s="787"/>
      <c r="PJR154" s="787"/>
      <c r="PJS154" s="787"/>
      <c r="PJT154" s="787"/>
      <c r="PJU154" s="787"/>
      <c r="PJV154" s="787"/>
      <c r="PJW154" s="787"/>
      <c r="PJX154" s="788"/>
      <c r="PJY154" s="786"/>
      <c r="PJZ154" s="787"/>
      <c r="PKA154" s="787"/>
      <c r="PKB154" s="787"/>
      <c r="PKC154" s="787"/>
      <c r="PKD154" s="787"/>
      <c r="PKE154" s="787"/>
      <c r="PKF154" s="787"/>
      <c r="PKG154" s="787"/>
      <c r="PKH154" s="787"/>
      <c r="PKI154" s="787"/>
      <c r="PKJ154" s="787"/>
      <c r="PKK154" s="787"/>
      <c r="PKL154" s="787"/>
      <c r="PKM154" s="788"/>
      <c r="PKN154" s="786"/>
      <c r="PKO154" s="787"/>
      <c r="PKP154" s="787"/>
      <c r="PKQ154" s="787"/>
      <c r="PKR154" s="787"/>
      <c r="PKS154" s="787"/>
      <c r="PKT154" s="787"/>
      <c r="PKU154" s="787"/>
      <c r="PKV154" s="787"/>
      <c r="PKW154" s="787"/>
      <c r="PKX154" s="787"/>
      <c r="PKY154" s="787"/>
      <c r="PKZ154" s="787"/>
      <c r="PLA154" s="787"/>
      <c r="PLB154" s="788"/>
      <c r="PLC154" s="786"/>
      <c r="PLD154" s="787"/>
      <c r="PLE154" s="787"/>
      <c r="PLF154" s="787"/>
      <c r="PLG154" s="787"/>
      <c r="PLH154" s="787"/>
      <c r="PLI154" s="787"/>
      <c r="PLJ154" s="787"/>
      <c r="PLK154" s="787"/>
      <c r="PLL154" s="787"/>
      <c r="PLM154" s="787"/>
      <c r="PLN154" s="787"/>
      <c r="PLO154" s="787"/>
      <c r="PLP154" s="787"/>
      <c r="PLQ154" s="788"/>
      <c r="PLR154" s="786"/>
      <c r="PLS154" s="787"/>
      <c r="PLT154" s="787"/>
      <c r="PLU154" s="787"/>
      <c r="PLV154" s="787"/>
      <c r="PLW154" s="787"/>
      <c r="PLX154" s="787"/>
      <c r="PLY154" s="787"/>
      <c r="PLZ154" s="787"/>
      <c r="PMA154" s="787"/>
      <c r="PMB154" s="787"/>
      <c r="PMC154" s="787"/>
      <c r="PMD154" s="787"/>
      <c r="PME154" s="787"/>
      <c r="PMF154" s="788"/>
      <c r="PMG154" s="786"/>
      <c r="PMH154" s="787"/>
      <c r="PMI154" s="787"/>
      <c r="PMJ154" s="787"/>
      <c r="PMK154" s="787"/>
      <c r="PML154" s="787"/>
      <c r="PMM154" s="787"/>
      <c r="PMN154" s="787"/>
      <c r="PMO154" s="787"/>
      <c r="PMP154" s="787"/>
      <c r="PMQ154" s="787"/>
      <c r="PMR154" s="787"/>
      <c r="PMS154" s="787"/>
      <c r="PMT154" s="787"/>
      <c r="PMU154" s="788"/>
      <c r="PMV154" s="786"/>
      <c r="PMW154" s="787"/>
      <c r="PMX154" s="787"/>
      <c r="PMY154" s="787"/>
      <c r="PMZ154" s="787"/>
      <c r="PNA154" s="787"/>
      <c r="PNB154" s="787"/>
      <c r="PNC154" s="787"/>
      <c r="PND154" s="787"/>
      <c r="PNE154" s="787"/>
      <c r="PNF154" s="787"/>
      <c r="PNG154" s="787"/>
      <c r="PNH154" s="787"/>
      <c r="PNI154" s="787"/>
      <c r="PNJ154" s="788"/>
      <c r="PNK154" s="786"/>
      <c r="PNL154" s="787"/>
      <c r="PNM154" s="787"/>
      <c r="PNN154" s="787"/>
      <c r="PNO154" s="787"/>
      <c r="PNP154" s="787"/>
      <c r="PNQ154" s="787"/>
      <c r="PNR154" s="787"/>
      <c r="PNS154" s="787"/>
      <c r="PNT154" s="787"/>
      <c r="PNU154" s="787"/>
      <c r="PNV154" s="787"/>
      <c r="PNW154" s="787"/>
      <c r="PNX154" s="787"/>
      <c r="PNY154" s="788"/>
      <c r="PNZ154" s="786"/>
      <c r="POA154" s="787"/>
      <c r="POB154" s="787"/>
      <c r="POC154" s="787"/>
      <c r="POD154" s="787"/>
      <c r="POE154" s="787"/>
      <c r="POF154" s="787"/>
      <c r="POG154" s="787"/>
      <c r="POH154" s="787"/>
      <c r="POI154" s="787"/>
      <c r="POJ154" s="787"/>
      <c r="POK154" s="787"/>
      <c r="POL154" s="787"/>
      <c r="POM154" s="787"/>
      <c r="PON154" s="788"/>
      <c r="POO154" s="786"/>
      <c r="POP154" s="787"/>
      <c r="POQ154" s="787"/>
      <c r="POR154" s="787"/>
      <c r="POS154" s="787"/>
      <c r="POT154" s="787"/>
      <c r="POU154" s="787"/>
      <c r="POV154" s="787"/>
      <c r="POW154" s="787"/>
      <c r="POX154" s="787"/>
      <c r="POY154" s="787"/>
      <c r="POZ154" s="787"/>
      <c r="PPA154" s="787"/>
      <c r="PPB154" s="787"/>
      <c r="PPC154" s="788"/>
      <c r="PPD154" s="786"/>
      <c r="PPE154" s="787"/>
      <c r="PPF154" s="787"/>
      <c r="PPG154" s="787"/>
      <c r="PPH154" s="787"/>
      <c r="PPI154" s="787"/>
      <c r="PPJ154" s="787"/>
      <c r="PPK154" s="787"/>
      <c r="PPL154" s="787"/>
      <c r="PPM154" s="787"/>
      <c r="PPN154" s="787"/>
      <c r="PPO154" s="787"/>
      <c r="PPP154" s="787"/>
      <c r="PPQ154" s="787"/>
      <c r="PPR154" s="788"/>
      <c r="PPS154" s="786"/>
      <c r="PPT154" s="787"/>
      <c r="PPU154" s="787"/>
      <c r="PPV154" s="787"/>
      <c r="PPW154" s="787"/>
      <c r="PPX154" s="787"/>
      <c r="PPY154" s="787"/>
      <c r="PPZ154" s="787"/>
      <c r="PQA154" s="787"/>
      <c r="PQB154" s="787"/>
      <c r="PQC154" s="787"/>
      <c r="PQD154" s="787"/>
      <c r="PQE154" s="787"/>
      <c r="PQF154" s="787"/>
      <c r="PQG154" s="788"/>
      <c r="PQH154" s="786"/>
      <c r="PQI154" s="787"/>
      <c r="PQJ154" s="787"/>
      <c r="PQK154" s="787"/>
      <c r="PQL154" s="787"/>
      <c r="PQM154" s="787"/>
      <c r="PQN154" s="787"/>
      <c r="PQO154" s="787"/>
      <c r="PQP154" s="787"/>
      <c r="PQQ154" s="787"/>
      <c r="PQR154" s="787"/>
      <c r="PQS154" s="787"/>
      <c r="PQT154" s="787"/>
      <c r="PQU154" s="787"/>
      <c r="PQV154" s="788"/>
      <c r="PQW154" s="786"/>
      <c r="PQX154" s="787"/>
      <c r="PQY154" s="787"/>
      <c r="PQZ154" s="787"/>
      <c r="PRA154" s="787"/>
      <c r="PRB154" s="787"/>
      <c r="PRC154" s="787"/>
      <c r="PRD154" s="787"/>
      <c r="PRE154" s="787"/>
      <c r="PRF154" s="787"/>
      <c r="PRG154" s="787"/>
      <c r="PRH154" s="787"/>
      <c r="PRI154" s="787"/>
      <c r="PRJ154" s="787"/>
      <c r="PRK154" s="788"/>
      <c r="PRL154" s="786"/>
      <c r="PRM154" s="787"/>
      <c r="PRN154" s="787"/>
      <c r="PRO154" s="787"/>
      <c r="PRP154" s="787"/>
      <c r="PRQ154" s="787"/>
      <c r="PRR154" s="787"/>
      <c r="PRS154" s="787"/>
      <c r="PRT154" s="787"/>
      <c r="PRU154" s="787"/>
      <c r="PRV154" s="787"/>
      <c r="PRW154" s="787"/>
      <c r="PRX154" s="787"/>
      <c r="PRY154" s="787"/>
      <c r="PRZ154" s="788"/>
      <c r="PSA154" s="786"/>
      <c r="PSB154" s="787"/>
      <c r="PSC154" s="787"/>
      <c r="PSD154" s="787"/>
      <c r="PSE154" s="787"/>
      <c r="PSF154" s="787"/>
      <c r="PSG154" s="787"/>
      <c r="PSH154" s="787"/>
      <c r="PSI154" s="787"/>
      <c r="PSJ154" s="787"/>
      <c r="PSK154" s="787"/>
      <c r="PSL154" s="787"/>
      <c r="PSM154" s="787"/>
      <c r="PSN154" s="787"/>
      <c r="PSO154" s="788"/>
      <c r="PSP154" s="786"/>
      <c r="PSQ154" s="787"/>
      <c r="PSR154" s="787"/>
      <c r="PSS154" s="787"/>
      <c r="PST154" s="787"/>
      <c r="PSU154" s="787"/>
      <c r="PSV154" s="787"/>
      <c r="PSW154" s="787"/>
      <c r="PSX154" s="787"/>
      <c r="PSY154" s="787"/>
      <c r="PSZ154" s="787"/>
      <c r="PTA154" s="787"/>
      <c r="PTB154" s="787"/>
      <c r="PTC154" s="787"/>
      <c r="PTD154" s="788"/>
      <c r="PTE154" s="786"/>
      <c r="PTF154" s="787"/>
      <c r="PTG154" s="787"/>
      <c r="PTH154" s="787"/>
      <c r="PTI154" s="787"/>
      <c r="PTJ154" s="787"/>
      <c r="PTK154" s="787"/>
      <c r="PTL154" s="787"/>
      <c r="PTM154" s="787"/>
      <c r="PTN154" s="787"/>
      <c r="PTO154" s="787"/>
      <c r="PTP154" s="787"/>
      <c r="PTQ154" s="787"/>
      <c r="PTR154" s="787"/>
      <c r="PTS154" s="788"/>
      <c r="PTT154" s="786"/>
      <c r="PTU154" s="787"/>
      <c r="PTV154" s="787"/>
      <c r="PTW154" s="787"/>
      <c r="PTX154" s="787"/>
      <c r="PTY154" s="787"/>
      <c r="PTZ154" s="787"/>
      <c r="PUA154" s="787"/>
      <c r="PUB154" s="787"/>
      <c r="PUC154" s="787"/>
      <c r="PUD154" s="787"/>
      <c r="PUE154" s="787"/>
      <c r="PUF154" s="787"/>
      <c r="PUG154" s="787"/>
      <c r="PUH154" s="788"/>
      <c r="PUI154" s="786"/>
      <c r="PUJ154" s="787"/>
      <c r="PUK154" s="787"/>
      <c r="PUL154" s="787"/>
      <c r="PUM154" s="787"/>
      <c r="PUN154" s="787"/>
      <c r="PUO154" s="787"/>
      <c r="PUP154" s="787"/>
      <c r="PUQ154" s="787"/>
      <c r="PUR154" s="787"/>
      <c r="PUS154" s="787"/>
      <c r="PUT154" s="787"/>
      <c r="PUU154" s="787"/>
      <c r="PUV154" s="787"/>
      <c r="PUW154" s="788"/>
      <c r="PUX154" s="786"/>
      <c r="PUY154" s="787"/>
      <c r="PUZ154" s="787"/>
      <c r="PVA154" s="787"/>
      <c r="PVB154" s="787"/>
      <c r="PVC154" s="787"/>
      <c r="PVD154" s="787"/>
      <c r="PVE154" s="787"/>
      <c r="PVF154" s="787"/>
      <c r="PVG154" s="787"/>
      <c r="PVH154" s="787"/>
      <c r="PVI154" s="787"/>
      <c r="PVJ154" s="787"/>
      <c r="PVK154" s="787"/>
      <c r="PVL154" s="788"/>
      <c r="PVM154" s="786"/>
      <c r="PVN154" s="787"/>
      <c r="PVO154" s="787"/>
      <c r="PVP154" s="787"/>
      <c r="PVQ154" s="787"/>
      <c r="PVR154" s="787"/>
      <c r="PVS154" s="787"/>
      <c r="PVT154" s="787"/>
      <c r="PVU154" s="787"/>
      <c r="PVV154" s="787"/>
      <c r="PVW154" s="787"/>
      <c r="PVX154" s="787"/>
      <c r="PVY154" s="787"/>
      <c r="PVZ154" s="787"/>
      <c r="PWA154" s="788"/>
      <c r="PWB154" s="786"/>
      <c r="PWC154" s="787"/>
      <c r="PWD154" s="787"/>
      <c r="PWE154" s="787"/>
      <c r="PWF154" s="787"/>
      <c r="PWG154" s="787"/>
      <c r="PWH154" s="787"/>
      <c r="PWI154" s="787"/>
      <c r="PWJ154" s="787"/>
      <c r="PWK154" s="787"/>
      <c r="PWL154" s="787"/>
      <c r="PWM154" s="787"/>
      <c r="PWN154" s="787"/>
      <c r="PWO154" s="787"/>
      <c r="PWP154" s="788"/>
      <c r="PWQ154" s="786"/>
      <c r="PWR154" s="787"/>
      <c r="PWS154" s="787"/>
      <c r="PWT154" s="787"/>
      <c r="PWU154" s="787"/>
      <c r="PWV154" s="787"/>
      <c r="PWW154" s="787"/>
      <c r="PWX154" s="787"/>
      <c r="PWY154" s="787"/>
      <c r="PWZ154" s="787"/>
      <c r="PXA154" s="787"/>
      <c r="PXB154" s="787"/>
      <c r="PXC154" s="787"/>
      <c r="PXD154" s="787"/>
      <c r="PXE154" s="788"/>
      <c r="PXF154" s="786"/>
      <c r="PXG154" s="787"/>
      <c r="PXH154" s="787"/>
      <c r="PXI154" s="787"/>
      <c r="PXJ154" s="787"/>
      <c r="PXK154" s="787"/>
      <c r="PXL154" s="787"/>
      <c r="PXM154" s="787"/>
      <c r="PXN154" s="787"/>
      <c r="PXO154" s="787"/>
      <c r="PXP154" s="787"/>
      <c r="PXQ154" s="787"/>
      <c r="PXR154" s="787"/>
      <c r="PXS154" s="787"/>
      <c r="PXT154" s="788"/>
      <c r="PXU154" s="786"/>
      <c r="PXV154" s="787"/>
      <c r="PXW154" s="787"/>
      <c r="PXX154" s="787"/>
      <c r="PXY154" s="787"/>
      <c r="PXZ154" s="787"/>
      <c r="PYA154" s="787"/>
      <c r="PYB154" s="787"/>
      <c r="PYC154" s="787"/>
      <c r="PYD154" s="787"/>
      <c r="PYE154" s="787"/>
      <c r="PYF154" s="787"/>
      <c r="PYG154" s="787"/>
      <c r="PYH154" s="787"/>
      <c r="PYI154" s="788"/>
      <c r="PYJ154" s="786"/>
      <c r="PYK154" s="787"/>
      <c r="PYL154" s="787"/>
      <c r="PYM154" s="787"/>
      <c r="PYN154" s="787"/>
      <c r="PYO154" s="787"/>
      <c r="PYP154" s="787"/>
      <c r="PYQ154" s="787"/>
      <c r="PYR154" s="787"/>
      <c r="PYS154" s="787"/>
      <c r="PYT154" s="787"/>
      <c r="PYU154" s="787"/>
      <c r="PYV154" s="787"/>
      <c r="PYW154" s="787"/>
      <c r="PYX154" s="788"/>
      <c r="PYY154" s="786"/>
      <c r="PYZ154" s="787"/>
      <c r="PZA154" s="787"/>
      <c r="PZB154" s="787"/>
      <c r="PZC154" s="787"/>
      <c r="PZD154" s="787"/>
      <c r="PZE154" s="787"/>
      <c r="PZF154" s="787"/>
      <c r="PZG154" s="787"/>
      <c r="PZH154" s="787"/>
      <c r="PZI154" s="787"/>
      <c r="PZJ154" s="787"/>
      <c r="PZK154" s="787"/>
      <c r="PZL154" s="787"/>
      <c r="PZM154" s="788"/>
      <c r="PZN154" s="786"/>
      <c r="PZO154" s="787"/>
      <c r="PZP154" s="787"/>
      <c r="PZQ154" s="787"/>
      <c r="PZR154" s="787"/>
      <c r="PZS154" s="787"/>
      <c r="PZT154" s="787"/>
      <c r="PZU154" s="787"/>
      <c r="PZV154" s="787"/>
      <c r="PZW154" s="787"/>
      <c r="PZX154" s="787"/>
      <c r="PZY154" s="787"/>
      <c r="PZZ154" s="787"/>
      <c r="QAA154" s="787"/>
      <c r="QAB154" s="788"/>
      <c r="QAC154" s="786"/>
      <c r="QAD154" s="787"/>
      <c r="QAE154" s="787"/>
      <c r="QAF154" s="787"/>
      <c r="QAG154" s="787"/>
      <c r="QAH154" s="787"/>
      <c r="QAI154" s="787"/>
      <c r="QAJ154" s="787"/>
      <c r="QAK154" s="787"/>
      <c r="QAL154" s="787"/>
      <c r="QAM154" s="787"/>
      <c r="QAN154" s="787"/>
      <c r="QAO154" s="787"/>
      <c r="QAP154" s="787"/>
      <c r="QAQ154" s="788"/>
      <c r="QAR154" s="786"/>
      <c r="QAS154" s="787"/>
      <c r="QAT154" s="787"/>
      <c r="QAU154" s="787"/>
      <c r="QAV154" s="787"/>
      <c r="QAW154" s="787"/>
      <c r="QAX154" s="787"/>
      <c r="QAY154" s="787"/>
      <c r="QAZ154" s="787"/>
      <c r="QBA154" s="787"/>
      <c r="QBB154" s="787"/>
      <c r="QBC154" s="787"/>
      <c r="QBD154" s="787"/>
      <c r="QBE154" s="787"/>
      <c r="QBF154" s="788"/>
      <c r="QBG154" s="786"/>
      <c r="QBH154" s="787"/>
      <c r="QBI154" s="787"/>
      <c r="QBJ154" s="787"/>
      <c r="QBK154" s="787"/>
      <c r="QBL154" s="787"/>
      <c r="QBM154" s="787"/>
      <c r="QBN154" s="787"/>
      <c r="QBO154" s="787"/>
      <c r="QBP154" s="787"/>
      <c r="QBQ154" s="787"/>
      <c r="QBR154" s="787"/>
      <c r="QBS154" s="787"/>
      <c r="QBT154" s="787"/>
      <c r="QBU154" s="788"/>
      <c r="QBV154" s="786"/>
      <c r="QBW154" s="787"/>
      <c r="QBX154" s="787"/>
      <c r="QBY154" s="787"/>
      <c r="QBZ154" s="787"/>
      <c r="QCA154" s="787"/>
      <c r="QCB154" s="787"/>
      <c r="QCC154" s="787"/>
      <c r="QCD154" s="787"/>
      <c r="QCE154" s="787"/>
      <c r="QCF154" s="787"/>
      <c r="QCG154" s="787"/>
      <c r="QCH154" s="787"/>
      <c r="QCI154" s="787"/>
      <c r="QCJ154" s="788"/>
      <c r="QCK154" s="786"/>
      <c r="QCL154" s="787"/>
      <c r="QCM154" s="787"/>
      <c r="QCN154" s="787"/>
      <c r="QCO154" s="787"/>
      <c r="QCP154" s="787"/>
      <c r="QCQ154" s="787"/>
      <c r="QCR154" s="787"/>
      <c r="QCS154" s="787"/>
      <c r="QCT154" s="787"/>
      <c r="QCU154" s="787"/>
      <c r="QCV154" s="787"/>
      <c r="QCW154" s="787"/>
      <c r="QCX154" s="787"/>
      <c r="QCY154" s="788"/>
      <c r="QCZ154" s="786"/>
      <c r="QDA154" s="787"/>
      <c r="QDB154" s="787"/>
      <c r="QDC154" s="787"/>
      <c r="QDD154" s="787"/>
      <c r="QDE154" s="787"/>
      <c r="QDF154" s="787"/>
      <c r="QDG154" s="787"/>
      <c r="QDH154" s="787"/>
      <c r="QDI154" s="787"/>
      <c r="QDJ154" s="787"/>
      <c r="QDK154" s="787"/>
      <c r="QDL154" s="787"/>
      <c r="QDM154" s="787"/>
      <c r="QDN154" s="788"/>
      <c r="QDO154" s="786"/>
      <c r="QDP154" s="787"/>
      <c r="QDQ154" s="787"/>
      <c r="QDR154" s="787"/>
      <c r="QDS154" s="787"/>
      <c r="QDT154" s="787"/>
      <c r="QDU154" s="787"/>
      <c r="QDV154" s="787"/>
      <c r="QDW154" s="787"/>
      <c r="QDX154" s="787"/>
      <c r="QDY154" s="787"/>
      <c r="QDZ154" s="787"/>
      <c r="QEA154" s="787"/>
      <c r="QEB154" s="787"/>
      <c r="QEC154" s="788"/>
      <c r="QED154" s="786"/>
      <c r="QEE154" s="787"/>
      <c r="QEF154" s="787"/>
      <c r="QEG154" s="787"/>
      <c r="QEH154" s="787"/>
      <c r="QEI154" s="787"/>
      <c r="QEJ154" s="787"/>
      <c r="QEK154" s="787"/>
      <c r="QEL154" s="787"/>
      <c r="QEM154" s="787"/>
      <c r="QEN154" s="787"/>
      <c r="QEO154" s="787"/>
      <c r="QEP154" s="787"/>
      <c r="QEQ154" s="787"/>
      <c r="QER154" s="788"/>
      <c r="QES154" s="786"/>
      <c r="QET154" s="787"/>
      <c r="QEU154" s="787"/>
      <c r="QEV154" s="787"/>
      <c r="QEW154" s="787"/>
      <c r="QEX154" s="787"/>
      <c r="QEY154" s="787"/>
      <c r="QEZ154" s="787"/>
      <c r="QFA154" s="787"/>
      <c r="QFB154" s="787"/>
      <c r="QFC154" s="787"/>
      <c r="QFD154" s="787"/>
      <c r="QFE154" s="787"/>
      <c r="QFF154" s="787"/>
      <c r="QFG154" s="788"/>
      <c r="QFH154" s="786"/>
      <c r="QFI154" s="787"/>
      <c r="QFJ154" s="787"/>
      <c r="QFK154" s="787"/>
      <c r="QFL154" s="787"/>
      <c r="QFM154" s="787"/>
      <c r="QFN154" s="787"/>
      <c r="QFO154" s="787"/>
      <c r="QFP154" s="787"/>
      <c r="QFQ154" s="787"/>
      <c r="QFR154" s="787"/>
      <c r="QFS154" s="787"/>
      <c r="QFT154" s="787"/>
      <c r="QFU154" s="787"/>
      <c r="QFV154" s="788"/>
      <c r="QFW154" s="786"/>
      <c r="QFX154" s="787"/>
      <c r="QFY154" s="787"/>
      <c r="QFZ154" s="787"/>
      <c r="QGA154" s="787"/>
      <c r="QGB154" s="787"/>
      <c r="QGC154" s="787"/>
      <c r="QGD154" s="787"/>
      <c r="QGE154" s="787"/>
      <c r="QGF154" s="787"/>
      <c r="QGG154" s="787"/>
      <c r="QGH154" s="787"/>
      <c r="QGI154" s="787"/>
      <c r="QGJ154" s="787"/>
      <c r="QGK154" s="788"/>
      <c r="QGL154" s="786"/>
      <c r="QGM154" s="787"/>
      <c r="QGN154" s="787"/>
      <c r="QGO154" s="787"/>
      <c r="QGP154" s="787"/>
      <c r="QGQ154" s="787"/>
      <c r="QGR154" s="787"/>
      <c r="QGS154" s="787"/>
      <c r="QGT154" s="787"/>
      <c r="QGU154" s="787"/>
      <c r="QGV154" s="787"/>
      <c r="QGW154" s="787"/>
      <c r="QGX154" s="787"/>
      <c r="QGY154" s="787"/>
      <c r="QGZ154" s="788"/>
      <c r="QHA154" s="786"/>
      <c r="QHB154" s="787"/>
      <c r="QHC154" s="787"/>
      <c r="QHD154" s="787"/>
      <c r="QHE154" s="787"/>
      <c r="QHF154" s="787"/>
      <c r="QHG154" s="787"/>
      <c r="QHH154" s="787"/>
      <c r="QHI154" s="787"/>
      <c r="QHJ154" s="787"/>
      <c r="QHK154" s="787"/>
      <c r="QHL154" s="787"/>
      <c r="QHM154" s="787"/>
      <c r="QHN154" s="787"/>
      <c r="QHO154" s="788"/>
      <c r="QHP154" s="786"/>
      <c r="QHQ154" s="787"/>
      <c r="QHR154" s="787"/>
      <c r="QHS154" s="787"/>
      <c r="QHT154" s="787"/>
      <c r="QHU154" s="787"/>
      <c r="QHV154" s="787"/>
      <c r="QHW154" s="787"/>
      <c r="QHX154" s="787"/>
      <c r="QHY154" s="787"/>
      <c r="QHZ154" s="787"/>
      <c r="QIA154" s="787"/>
      <c r="QIB154" s="787"/>
      <c r="QIC154" s="787"/>
      <c r="QID154" s="788"/>
      <c r="QIE154" s="786"/>
      <c r="QIF154" s="787"/>
      <c r="QIG154" s="787"/>
      <c r="QIH154" s="787"/>
      <c r="QII154" s="787"/>
      <c r="QIJ154" s="787"/>
      <c r="QIK154" s="787"/>
      <c r="QIL154" s="787"/>
      <c r="QIM154" s="787"/>
      <c r="QIN154" s="787"/>
      <c r="QIO154" s="787"/>
      <c r="QIP154" s="787"/>
      <c r="QIQ154" s="787"/>
      <c r="QIR154" s="787"/>
      <c r="QIS154" s="788"/>
      <c r="QIT154" s="786"/>
      <c r="QIU154" s="787"/>
      <c r="QIV154" s="787"/>
      <c r="QIW154" s="787"/>
      <c r="QIX154" s="787"/>
      <c r="QIY154" s="787"/>
      <c r="QIZ154" s="787"/>
      <c r="QJA154" s="787"/>
      <c r="QJB154" s="787"/>
      <c r="QJC154" s="787"/>
      <c r="QJD154" s="787"/>
      <c r="QJE154" s="787"/>
      <c r="QJF154" s="787"/>
      <c r="QJG154" s="787"/>
      <c r="QJH154" s="788"/>
      <c r="QJI154" s="786"/>
      <c r="QJJ154" s="787"/>
      <c r="QJK154" s="787"/>
      <c r="QJL154" s="787"/>
      <c r="QJM154" s="787"/>
      <c r="QJN154" s="787"/>
      <c r="QJO154" s="787"/>
      <c r="QJP154" s="787"/>
      <c r="QJQ154" s="787"/>
      <c r="QJR154" s="787"/>
      <c r="QJS154" s="787"/>
      <c r="QJT154" s="787"/>
      <c r="QJU154" s="787"/>
      <c r="QJV154" s="787"/>
      <c r="QJW154" s="788"/>
      <c r="QJX154" s="786"/>
      <c r="QJY154" s="787"/>
      <c r="QJZ154" s="787"/>
      <c r="QKA154" s="787"/>
      <c r="QKB154" s="787"/>
      <c r="QKC154" s="787"/>
      <c r="QKD154" s="787"/>
      <c r="QKE154" s="787"/>
      <c r="QKF154" s="787"/>
      <c r="QKG154" s="787"/>
      <c r="QKH154" s="787"/>
      <c r="QKI154" s="787"/>
      <c r="QKJ154" s="787"/>
      <c r="QKK154" s="787"/>
      <c r="QKL154" s="788"/>
      <c r="QKM154" s="786"/>
      <c r="QKN154" s="787"/>
      <c r="QKO154" s="787"/>
      <c r="QKP154" s="787"/>
      <c r="QKQ154" s="787"/>
      <c r="QKR154" s="787"/>
      <c r="QKS154" s="787"/>
      <c r="QKT154" s="787"/>
      <c r="QKU154" s="787"/>
      <c r="QKV154" s="787"/>
      <c r="QKW154" s="787"/>
      <c r="QKX154" s="787"/>
      <c r="QKY154" s="787"/>
      <c r="QKZ154" s="787"/>
      <c r="QLA154" s="788"/>
      <c r="QLB154" s="786"/>
      <c r="QLC154" s="787"/>
      <c r="QLD154" s="787"/>
      <c r="QLE154" s="787"/>
      <c r="QLF154" s="787"/>
      <c r="QLG154" s="787"/>
      <c r="QLH154" s="787"/>
      <c r="QLI154" s="787"/>
      <c r="QLJ154" s="787"/>
      <c r="QLK154" s="787"/>
      <c r="QLL154" s="787"/>
      <c r="QLM154" s="787"/>
      <c r="QLN154" s="787"/>
      <c r="QLO154" s="787"/>
      <c r="QLP154" s="788"/>
      <c r="QLQ154" s="786"/>
      <c r="QLR154" s="787"/>
      <c r="QLS154" s="787"/>
      <c r="QLT154" s="787"/>
      <c r="QLU154" s="787"/>
      <c r="QLV154" s="787"/>
      <c r="QLW154" s="787"/>
      <c r="QLX154" s="787"/>
      <c r="QLY154" s="787"/>
      <c r="QLZ154" s="787"/>
      <c r="QMA154" s="787"/>
      <c r="QMB154" s="787"/>
      <c r="QMC154" s="787"/>
      <c r="QMD154" s="787"/>
      <c r="QME154" s="788"/>
      <c r="QMF154" s="786"/>
      <c r="QMG154" s="787"/>
      <c r="QMH154" s="787"/>
      <c r="QMI154" s="787"/>
      <c r="QMJ154" s="787"/>
      <c r="QMK154" s="787"/>
      <c r="QML154" s="787"/>
      <c r="QMM154" s="787"/>
      <c r="QMN154" s="787"/>
      <c r="QMO154" s="787"/>
      <c r="QMP154" s="787"/>
      <c r="QMQ154" s="787"/>
      <c r="QMR154" s="787"/>
      <c r="QMS154" s="787"/>
      <c r="QMT154" s="788"/>
      <c r="QMU154" s="786"/>
      <c r="QMV154" s="787"/>
      <c r="QMW154" s="787"/>
      <c r="QMX154" s="787"/>
      <c r="QMY154" s="787"/>
      <c r="QMZ154" s="787"/>
      <c r="QNA154" s="787"/>
      <c r="QNB154" s="787"/>
      <c r="QNC154" s="787"/>
      <c r="QND154" s="787"/>
      <c r="QNE154" s="787"/>
      <c r="QNF154" s="787"/>
      <c r="QNG154" s="787"/>
      <c r="QNH154" s="787"/>
      <c r="QNI154" s="788"/>
      <c r="QNJ154" s="786"/>
      <c r="QNK154" s="787"/>
      <c r="QNL154" s="787"/>
      <c r="QNM154" s="787"/>
      <c r="QNN154" s="787"/>
      <c r="QNO154" s="787"/>
      <c r="QNP154" s="787"/>
      <c r="QNQ154" s="787"/>
      <c r="QNR154" s="787"/>
      <c r="QNS154" s="787"/>
      <c r="QNT154" s="787"/>
      <c r="QNU154" s="787"/>
      <c r="QNV154" s="787"/>
      <c r="QNW154" s="787"/>
      <c r="QNX154" s="788"/>
      <c r="QNY154" s="786"/>
      <c r="QNZ154" s="787"/>
      <c r="QOA154" s="787"/>
      <c r="QOB154" s="787"/>
      <c r="QOC154" s="787"/>
      <c r="QOD154" s="787"/>
      <c r="QOE154" s="787"/>
      <c r="QOF154" s="787"/>
      <c r="QOG154" s="787"/>
      <c r="QOH154" s="787"/>
      <c r="QOI154" s="787"/>
      <c r="QOJ154" s="787"/>
      <c r="QOK154" s="787"/>
      <c r="QOL154" s="787"/>
      <c r="QOM154" s="788"/>
      <c r="QON154" s="786"/>
      <c r="QOO154" s="787"/>
      <c r="QOP154" s="787"/>
      <c r="QOQ154" s="787"/>
      <c r="QOR154" s="787"/>
      <c r="QOS154" s="787"/>
      <c r="QOT154" s="787"/>
      <c r="QOU154" s="787"/>
      <c r="QOV154" s="787"/>
      <c r="QOW154" s="787"/>
      <c r="QOX154" s="787"/>
      <c r="QOY154" s="787"/>
      <c r="QOZ154" s="787"/>
      <c r="QPA154" s="787"/>
      <c r="QPB154" s="788"/>
      <c r="QPC154" s="786"/>
      <c r="QPD154" s="787"/>
      <c r="QPE154" s="787"/>
      <c r="QPF154" s="787"/>
      <c r="QPG154" s="787"/>
      <c r="QPH154" s="787"/>
      <c r="QPI154" s="787"/>
      <c r="QPJ154" s="787"/>
      <c r="QPK154" s="787"/>
      <c r="QPL154" s="787"/>
      <c r="QPM154" s="787"/>
      <c r="QPN154" s="787"/>
      <c r="QPO154" s="787"/>
      <c r="QPP154" s="787"/>
      <c r="QPQ154" s="788"/>
      <c r="QPR154" s="786"/>
      <c r="QPS154" s="787"/>
      <c r="QPT154" s="787"/>
      <c r="QPU154" s="787"/>
      <c r="QPV154" s="787"/>
      <c r="QPW154" s="787"/>
      <c r="QPX154" s="787"/>
      <c r="QPY154" s="787"/>
      <c r="QPZ154" s="787"/>
      <c r="QQA154" s="787"/>
      <c r="QQB154" s="787"/>
      <c r="QQC154" s="787"/>
      <c r="QQD154" s="787"/>
      <c r="QQE154" s="787"/>
      <c r="QQF154" s="788"/>
      <c r="QQG154" s="786"/>
      <c r="QQH154" s="787"/>
      <c r="QQI154" s="787"/>
      <c r="QQJ154" s="787"/>
      <c r="QQK154" s="787"/>
      <c r="QQL154" s="787"/>
      <c r="QQM154" s="787"/>
      <c r="QQN154" s="787"/>
      <c r="QQO154" s="787"/>
      <c r="QQP154" s="787"/>
      <c r="QQQ154" s="787"/>
      <c r="QQR154" s="787"/>
      <c r="QQS154" s="787"/>
      <c r="QQT154" s="787"/>
      <c r="QQU154" s="788"/>
      <c r="QQV154" s="786"/>
      <c r="QQW154" s="787"/>
      <c r="QQX154" s="787"/>
      <c r="QQY154" s="787"/>
      <c r="QQZ154" s="787"/>
      <c r="QRA154" s="787"/>
      <c r="QRB154" s="787"/>
      <c r="QRC154" s="787"/>
      <c r="QRD154" s="787"/>
      <c r="QRE154" s="787"/>
      <c r="QRF154" s="787"/>
      <c r="QRG154" s="787"/>
      <c r="QRH154" s="787"/>
      <c r="QRI154" s="787"/>
      <c r="QRJ154" s="788"/>
      <c r="QRK154" s="786"/>
      <c r="QRL154" s="787"/>
      <c r="QRM154" s="787"/>
      <c r="QRN154" s="787"/>
      <c r="QRO154" s="787"/>
      <c r="QRP154" s="787"/>
      <c r="QRQ154" s="787"/>
      <c r="QRR154" s="787"/>
      <c r="QRS154" s="787"/>
      <c r="QRT154" s="787"/>
      <c r="QRU154" s="787"/>
      <c r="QRV154" s="787"/>
      <c r="QRW154" s="787"/>
      <c r="QRX154" s="787"/>
      <c r="QRY154" s="788"/>
      <c r="QRZ154" s="786"/>
      <c r="QSA154" s="787"/>
      <c r="QSB154" s="787"/>
      <c r="QSC154" s="787"/>
      <c r="QSD154" s="787"/>
      <c r="QSE154" s="787"/>
      <c r="QSF154" s="787"/>
      <c r="QSG154" s="787"/>
      <c r="QSH154" s="787"/>
      <c r="QSI154" s="787"/>
      <c r="QSJ154" s="787"/>
      <c r="QSK154" s="787"/>
      <c r="QSL154" s="787"/>
      <c r="QSM154" s="787"/>
      <c r="QSN154" s="788"/>
      <c r="QSO154" s="786"/>
      <c r="QSP154" s="787"/>
      <c r="QSQ154" s="787"/>
      <c r="QSR154" s="787"/>
      <c r="QSS154" s="787"/>
      <c r="QST154" s="787"/>
      <c r="QSU154" s="787"/>
      <c r="QSV154" s="787"/>
      <c r="QSW154" s="787"/>
      <c r="QSX154" s="787"/>
      <c r="QSY154" s="787"/>
      <c r="QSZ154" s="787"/>
      <c r="QTA154" s="787"/>
      <c r="QTB154" s="787"/>
      <c r="QTC154" s="788"/>
      <c r="QTD154" s="786"/>
      <c r="QTE154" s="787"/>
      <c r="QTF154" s="787"/>
      <c r="QTG154" s="787"/>
      <c r="QTH154" s="787"/>
      <c r="QTI154" s="787"/>
      <c r="QTJ154" s="787"/>
      <c r="QTK154" s="787"/>
      <c r="QTL154" s="787"/>
      <c r="QTM154" s="787"/>
      <c r="QTN154" s="787"/>
      <c r="QTO154" s="787"/>
      <c r="QTP154" s="787"/>
      <c r="QTQ154" s="787"/>
      <c r="QTR154" s="788"/>
      <c r="QTS154" s="786"/>
      <c r="QTT154" s="787"/>
      <c r="QTU154" s="787"/>
      <c r="QTV154" s="787"/>
      <c r="QTW154" s="787"/>
      <c r="QTX154" s="787"/>
      <c r="QTY154" s="787"/>
      <c r="QTZ154" s="787"/>
      <c r="QUA154" s="787"/>
      <c r="QUB154" s="787"/>
      <c r="QUC154" s="787"/>
      <c r="QUD154" s="787"/>
      <c r="QUE154" s="787"/>
      <c r="QUF154" s="787"/>
      <c r="QUG154" s="788"/>
      <c r="QUH154" s="786"/>
      <c r="QUI154" s="787"/>
      <c r="QUJ154" s="787"/>
      <c r="QUK154" s="787"/>
      <c r="QUL154" s="787"/>
      <c r="QUM154" s="787"/>
      <c r="QUN154" s="787"/>
      <c r="QUO154" s="787"/>
      <c r="QUP154" s="787"/>
      <c r="QUQ154" s="787"/>
      <c r="QUR154" s="787"/>
      <c r="QUS154" s="787"/>
      <c r="QUT154" s="787"/>
      <c r="QUU154" s="787"/>
      <c r="QUV154" s="788"/>
      <c r="QUW154" s="786"/>
      <c r="QUX154" s="787"/>
      <c r="QUY154" s="787"/>
      <c r="QUZ154" s="787"/>
      <c r="QVA154" s="787"/>
      <c r="QVB154" s="787"/>
      <c r="QVC154" s="787"/>
      <c r="QVD154" s="787"/>
      <c r="QVE154" s="787"/>
      <c r="QVF154" s="787"/>
      <c r="QVG154" s="787"/>
      <c r="QVH154" s="787"/>
      <c r="QVI154" s="787"/>
      <c r="QVJ154" s="787"/>
      <c r="QVK154" s="788"/>
      <c r="QVL154" s="786"/>
      <c r="QVM154" s="787"/>
      <c r="QVN154" s="787"/>
      <c r="QVO154" s="787"/>
      <c r="QVP154" s="787"/>
      <c r="QVQ154" s="787"/>
      <c r="QVR154" s="787"/>
      <c r="QVS154" s="787"/>
      <c r="QVT154" s="787"/>
      <c r="QVU154" s="787"/>
      <c r="QVV154" s="787"/>
      <c r="QVW154" s="787"/>
      <c r="QVX154" s="787"/>
      <c r="QVY154" s="787"/>
      <c r="QVZ154" s="788"/>
      <c r="QWA154" s="786"/>
      <c r="QWB154" s="787"/>
      <c r="QWC154" s="787"/>
      <c r="QWD154" s="787"/>
      <c r="QWE154" s="787"/>
      <c r="QWF154" s="787"/>
      <c r="QWG154" s="787"/>
      <c r="QWH154" s="787"/>
      <c r="QWI154" s="787"/>
      <c r="QWJ154" s="787"/>
      <c r="QWK154" s="787"/>
      <c r="QWL154" s="787"/>
      <c r="QWM154" s="787"/>
      <c r="QWN154" s="787"/>
      <c r="QWO154" s="788"/>
      <c r="QWP154" s="786"/>
      <c r="QWQ154" s="787"/>
      <c r="QWR154" s="787"/>
      <c r="QWS154" s="787"/>
      <c r="QWT154" s="787"/>
      <c r="QWU154" s="787"/>
      <c r="QWV154" s="787"/>
      <c r="QWW154" s="787"/>
      <c r="QWX154" s="787"/>
      <c r="QWY154" s="787"/>
      <c r="QWZ154" s="787"/>
      <c r="QXA154" s="787"/>
      <c r="QXB154" s="787"/>
      <c r="QXC154" s="787"/>
      <c r="QXD154" s="788"/>
      <c r="QXE154" s="786"/>
      <c r="QXF154" s="787"/>
      <c r="QXG154" s="787"/>
      <c r="QXH154" s="787"/>
      <c r="QXI154" s="787"/>
      <c r="QXJ154" s="787"/>
      <c r="QXK154" s="787"/>
      <c r="QXL154" s="787"/>
      <c r="QXM154" s="787"/>
      <c r="QXN154" s="787"/>
      <c r="QXO154" s="787"/>
      <c r="QXP154" s="787"/>
      <c r="QXQ154" s="787"/>
      <c r="QXR154" s="787"/>
      <c r="QXS154" s="788"/>
      <c r="QXT154" s="786"/>
      <c r="QXU154" s="787"/>
      <c r="QXV154" s="787"/>
      <c r="QXW154" s="787"/>
      <c r="QXX154" s="787"/>
      <c r="QXY154" s="787"/>
      <c r="QXZ154" s="787"/>
      <c r="QYA154" s="787"/>
      <c r="QYB154" s="787"/>
      <c r="QYC154" s="787"/>
      <c r="QYD154" s="787"/>
      <c r="QYE154" s="787"/>
      <c r="QYF154" s="787"/>
      <c r="QYG154" s="787"/>
      <c r="QYH154" s="788"/>
      <c r="QYI154" s="786"/>
      <c r="QYJ154" s="787"/>
      <c r="QYK154" s="787"/>
      <c r="QYL154" s="787"/>
      <c r="QYM154" s="787"/>
      <c r="QYN154" s="787"/>
      <c r="QYO154" s="787"/>
      <c r="QYP154" s="787"/>
      <c r="QYQ154" s="787"/>
      <c r="QYR154" s="787"/>
      <c r="QYS154" s="787"/>
      <c r="QYT154" s="787"/>
      <c r="QYU154" s="787"/>
      <c r="QYV154" s="787"/>
      <c r="QYW154" s="788"/>
      <c r="QYX154" s="786"/>
      <c r="QYY154" s="787"/>
      <c r="QYZ154" s="787"/>
      <c r="QZA154" s="787"/>
      <c r="QZB154" s="787"/>
      <c r="QZC154" s="787"/>
      <c r="QZD154" s="787"/>
      <c r="QZE154" s="787"/>
      <c r="QZF154" s="787"/>
      <c r="QZG154" s="787"/>
      <c r="QZH154" s="787"/>
      <c r="QZI154" s="787"/>
      <c r="QZJ154" s="787"/>
      <c r="QZK154" s="787"/>
      <c r="QZL154" s="788"/>
      <c r="QZM154" s="786"/>
      <c r="QZN154" s="787"/>
      <c r="QZO154" s="787"/>
      <c r="QZP154" s="787"/>
      <c r="QZQ154" s="787"/>
      <c r="QZR154" s="787"/>
      <c r="QZS154" s="787"/>
      <c r="QZT154" s="787"/>
      <c r="QZU154" s="787"/>
      <c r="QZV154" s="787"/>
      <c r="QZW154" s="787"/>
      <c r="QZX154" s="787"/>
      <c r="QZY154" s="787"/>
      <c r="QZZ154" s="787"/>
      <c r="RAA154" s="788"/>
      <c r="RAB154" s="786"/>
      <c r="RAC154" s="787"/>
      <c r="RAD154" s="787"/>
      <c r="RAE154" s="787"/>
      <c r="RAF154" s="787"/>
      <c r="RAG154" s="787"/>
      <c r="RAH154" s="787"/>
      <c r="RAI154" s="787"/>
      <c r="RAJ154" s="787"/>
      <c r="RAK154" s="787"/>
      <c r="RAL154" s="787"/>
      <c r="RAM154" s="787"/>
      <c r="RAN154" s="787"/>
      <c r="RAO154" s="787"/>
      <c r="RAP154" s="788"/>
      <c r="RAQ154" s="786"/>
      <c r="RAR154" s="787"/>
      <c r="RAS154" s="787"/>
      <c r="RAT154" s="787"/>
      <c r="RAU154" s="787"/>
      <c r="RAV154" s="787"/>
      <c r="RAW154" s="787"/>
      <c r="RAX154" s="787"/>
      <c r="RAY154" s="787"/>
      <c r="RAZ154" s="787"/>
      <c r="RBA154" s="787"/>
      <c r="RBB154" s="787"/>
      <c r="RBC154" s="787"/>
      <c r="RBD154" s="787"/>
      <c r="RBE154" s="788"/>
      <c r="RBF154" s="786"/>
      <c r="RBG154" s="787"/>
      <c r="RBH154" s="787"/>
      <c r="RBI154" s="787"/>
      <c r="RBJ154" s="787"/>
      <c r="RBK154" s="787"/>
      <c r="RBL154" s="787"/>
      <c r="RBM154" s="787"/>
      <c r="RBN154" s="787"/>
      <c r="RBO154" s="787"/>
      <c r="RBP154" s="787"/>
      <c r="RBQ154" s="787"/>
      <c r="RBR154" s="787"/>
      <c r="RBS154" s="787"/>
      <c r="RBT154" s="788"/>
      <c r="RBU154" s="786"/>
      <c r="RBV154" s="787"/>
      <c r="RBW154" s="787"/>
      <c r="RBX154" s="787"/>
      <c r="RBY154" s="787"/>
      <c r="RBZ154" s="787"/>
      <c r="RCA154" s="787"/>
      <c r="RCB154" s="787"/>
      <c r="RCC154" s="787"/>
      <c r="RCD154" s="787"/>
      <c r="RCE154" s="787"/>
      <c r="RCF154" s="787"/>
      <c r="RCG154" s="787"/>
      <c r="RCH154" s="787"/>
      <c r="RCI154" s="788"/>
      <c r="RCJ154" s="786"/>
      <c r="RCK154" s="787"/>
      <c r="RCL154" s="787"/>
      <c r="RCM154" s="787"/>
      <c r="RCN154" s="787"/>
      <c r="RCO154" s="787"/>
      <c r="RCP154" s="787"/>
      <c r="RCQ154" s="787"/>
      <c r="RCR154" s="787"/>
      <c r="RCS154" s="787"/>
      <c r="RCT154" s="787"/>
      <c r="RCU154" s="787"/>
      <c r="RCV154" s="787"/>
      <c r="RCW154" s="787"/>
      <c r="RCX154" s="788"/>
      <c r="RCY154" s="786"/>
      <c r="RCZ154" s="787"/>
      <c r="RDA154" s="787"/>
      <c r="RDB154" s="787"/>
      <c r="RDC154" s="787"/>
      <c r="RDD154" s="787"/>
      <c r="RDE154" s="787"/>
      <c r="RDF154" s="787"/>
      <c r="RDG154" s="787"/>
      <c r="RDH154" s="787"/>
      <c r="RDI154" s="787"/>
      <c r="RDJ154" s="787"/>
      <c r="RDK154" s="787"/>
      <c r="RDL154" s="787"/>
      <c r="RDM154" s="788"/>
      <c r="RDN154" s="786"/>
      <c r="RDO154" s="787"/>
      <c r="RDP154" s="787"/>
      <c r="RDQ154" s="787"/>
      <c r="RDR154" s="787"/>
      <c r="RDS154" s="787"/>
      <c r="RDT154" s="787"/>
      <c r="RDU154" s="787"/>
      <c r="RDV154" s="787"/>
      <c r="RDW154" s="787"/>
      <c r="RDX154" s="787"/>
      <c r="RDY154" s="787"/>
      <c r="RDZ154" s="787"/>
      <c r="REA154" s="787"/>
      <c r="REB154" s="788"/>
      <c r="REC154" s="786"/>
      <c r="RED154" s="787"/>
      <c r="REE154" s="787"/>
      <c r="REF154" s="787"/>
      <c r="REG154" s="787"/>
      <c r="REH154" s="787"/>
      <c r="REI154" s="787"/>
      <c r="REJ154" s="787"/>
      <c r="REK154" s="787"/>
      <c r="REL154" s="787"/>
      <c r="REM154" s="787"/>
      <c r="REN154" s="787"/>
      <c r="REO154" s="787"/>
      <c r="REP154" s="787"/>
      <c r="REQ154" s="788"/>
      <c r="RER154" s="786"/>
      <c r="RES154" s="787"/>
      <c r="RET154" s="787"/>
      <c r="REU154" s="787"/>
      <c r="REV154" s="787"/>
      <c r="REW154" s="787"/>
      <c r="REX154" s="787"/>
      <c r="REY154" s="787"/>
      <c r="REZ154" s="787"/>
      <c r="RFA154" s="787"/>
      <c r="RFB154" s="787"/>
      <c r="RFC154" s="787"/>
      <c r="RFD154" s="787"/>
      <c r="RFE154" s="787"/>
      <c r="RFF154" s="788"/>
      <c r="RFG154" s="786"/>
      <c r="RFH154" s="787"/>
      <c r="RFI154" s="787"/>
      <c r="RFJ154" s="787"/>
      <c r="RFK154" s="787"/>
      <c r="RFL154" s="787"/>
      <c r="RFM154" s="787"/>
      <c r="RFN154" s="787"/>
      <c r="RFO154" s="787"/>
      <c r="RFP154" s="787"/>
      <c r="RFQ154" s="787"/>
      <c r="RFR154" s="787"/>
      <c r="RFS154" s="787"/>
      <c r="RFT154" s="787"/>
      <c r="RFU154" s="788"/>
      <c r="RFV154" s="786"/>
      <c r="RFW154" s="787"/>
      <c r="RFX154" s="787"/>
      <c r="RFY154" s="787"/>
      <c r="RFZ154" s="787"/>
      <c r="RGA154" s="787"/>
      <c r="RGB154" s="787"/>
      <c r="RGC154" s="787"/>
      <c r="RGD154" s="787"/>
      <c r="RGE154" s="787"/>
      <c r="RGF154" s="787"/>
      <c r="RGG154" s="787"/>
      <c r="RGH154" s="787"/>
      <c r="RGI154" s="787"/>
      <c r="RGJ154" s="788"/>
      <c r="RGK154" s="786"/>
      <c r="RGL154" s="787"/>
      <c r="RGM154" s="787"/>
      <c r="RGN154" s="787"/>
      <c r="RGO154" s="787"/>
      <c r="RGP154" s="787"/>
      <c r="RGQ154" s="787"/>
      <c r="RGR154" s="787"/>
      <c r="RGS154" s="787"/>
      <c r="RGT154" s="787"/>
      <c r="RGU154" s="787"/>
      <c r="RGV154" s="787"/>
      <c r="RGW154" s="787"/>
      <c r="RGX154" s="787"/>
      <c r="RGY154" s="788"/>
      <c r="RGZ154" s="786"/>
      <c r="RHA154" s="787"/>
      <c r="RHB154" s="787"/>
      <c r="RHC154" s="787"/>
      <c r="RHD154" s="787"/>
      <c r="RHE154" s="787"/>
      <c r="RHF154" s="787"/>
      <c r="RHG154" s="787"/>
      <c r="RHH154" s="787"/>
      <c r="RHI154" s="787"/>
      <c r="RHJ154" s="787"/>
      <c r="RHK154" s="787"/>
      <c r="RHL154" s="787"/>
      <c r="RHM154" s="787"/>
      <c r="RHN154" s="788"/>
      <c r="RHO154" s="786"/>
      <c r="RHP154" s="787"/>
      <c r="RHQ154" s="787"/>
      <c r="RHR154" s="787"/>
      <c r="RHS154" s="787"/>
      <c r="RHT154" s="787"/>
      <c r="RHU154" s="787"/>
      <c r="RHV154" s="787"/>
      <c r="RHW154" s="787"/>
      <c r="RHX154" s="787"/>
      <c r="RHY154" s="787"/>
      <c r="RHZ154" s="787"/>
      <c r="RIA154" s="787"/>
      <c r="RIB154" s="787"/>
      <c r="RIC154" s="788"/>
      <c r="RID154" s="786"/>
      <c r="RIE154" s="787"/>
      <c r="RIF154" s="787"/>
      <c r="RIG154" s="787"/>
      <c r="RIH154" s="787"/>
      <c r="RII154" s="787"/>
      <c r="RIJ154" s="787"/>
      <c r="RIK154" s="787"/>
      <c r="RIL154" s="787"/>
      <c r="RIM154" s="787"/>
      <c r="RIN154" s="787"/>
      <c r="RIO154" s="787"/>
      <c r="RIP154" s="787"/>
      <c r="RIQ154" s="787"/>
      <c r="RIR154" s="788"/>
      <c r="RIS154" s="786"/>
      <c r="RIT154" s="787"/>
      <c r="RIU154" s="787"/>
      <c r="RIV154" s="787"/>
      <c r="RIW154" s="787"/>
      <c r="RIX154" s="787"/>
      <c r="RIY154" s="787"/>
      <c r="RIZ154" s="787"/>
      <c r="RJA154" s="787"/>
      <c r="RJB154" s="787"/>
      <c r="RJC154" s="787"/>
      <c r="RJD154" s="787"/>
      <c r="RJE154" s="787"/>
      <c r="RJF154" s="787"/>
      <c r="RJG154" s="788"/>
      <c r="RJH154" s="786"/>
      <c r="RJI154" s="787"/>
      <c r="RJJ154" s="787"/>
      <c r="RJK154" s="787"/>
      <c r="RJL154" s="787"/>
      <c r="RJM154" s="787"/>
      <c r="RJN154" s="787"/>
      <c r="RJO154" s="787"/>
      <c r="RJP154" s="787"/>
      <c r="RJQ154" s="787"/>
      <c r="RJR154" s="787"/>
      <c r="RJS154" s="787"/>
      <c r="RJT154" s="787"/>
      <c r="RJU154" s="787"/>
      <c r="RJV154" s="788"/>
      <c r="RJW154" s="786"/>
      <c r="RJX154" s="787"/>
      <c r="RJY154" s="787"/>
      <c r="RJZ154" s="787"/>
      <c r="RKA154" s="787"/>
      <c r="RKB154" s="787"/>
      <c r="RKC154" s="787"/>
      <c r="RKD154" s="787"/>
      <c r="RKE154" s="787"/>
      <c r="RKF154" s="787"/>
      <c r="RKG154" s="787"/>
      <c r="RKH154" s="787"/>
      <c r="RKI154" s="787"/>
      <c r="RKJ154" s="787"/>
      <c r="RKK154" s="788"/>
      <c r="RKL154" s="786"/>
      <c r="RKM154" s="787"/>
      <c r="RKN154" s="787"/>
      <c r="RKO154" s="787"/>
      <c r="RKP154" s="787"/>
      <c r="RKQ154" s="787"/>
      <c r="RKR154" s="787"/>
      <c r="RKS154" s="787"/>
      <c r="RKT154" s="787"/>
      <c r="RKU154" s="787"/>
      <c r="RKV154" s="787"/>
      <c r="RKW154" s="787"/>
      <c r="RKX154" s="787"/>
      <c r="RKY154" s="787"/>
      <c r="RKZ154" s="788"/>
      <c r="RLA154" s="786"/>
      <c r="RLB154" s="787"/>
      <c r="RLC154" s="787"/>
      <c r="RLD154" s="787"/>
      <c r="RLE154" s="787"/>
      <c r="RLF154" s="787"/>
      <c r="RLG154" s="787"/>
      <c r="RLH154" s="787"/>
      <c r="RLI154" s="787"/>
      <c r="RLJ154" s="787"/>
      <c r="RLK154" s="787"/>
      <c r="RLL154" s="787"/>
      <c r="RLM154" s="787"/>
      <c r="RLN154" s="787"/>
      <c r="RLO154" s="788"/>
      <c r="RLP154" s="786"/>
      <c r="RLQ154" s="787"/>
      <c r="RLR154" s="787"/>
      <c r="RLS154" s="787"/>
      <c r="RLT154" s="787"/>
      <c r="RLU154" s="787"/>
      <c r="RLV154" s="787"/>
      <c r="RLW154" s="787"/>
      <c r="RLX154" s="787"/>
      <c r="RLY154" s="787"/>
      <c r="RLZ154" s="787"/>
      <c r="RMA154" s="787"/>
      <c r="RMB154" s="787"/>
      <c r="RMC154" s="787"/>
      <c r="RMD154" s="788"/>
      <c r="RME154" s="786"/>
      <c r="RMF154" s="787"/>
      <c r="RMG154" s="787"/>
      <c r="RMH154" s="787"/>
      <c r="RMI154" s="787"/>
      <c r="RMJ154" s="787"/>
      <c r="RMK154" s="787"/>
      <c r="RML154" s="787"/>
      <c r="RMM154" s="787"/>
      <c r="RMN154" s="787"/>
      <c r="RMO154" s="787"/>
      <c r="RMP154" s="787"/>
      <c r="RMQ154" s="787"/>
      <c r="RMR154" s="787"/>
      <c r="RMS154" s="788"/>
      <c r="RMT154" s="786"/>
      <c r="RMU154" s="787"/>
      <c r="RMV154" s="787"/>
      <c r="RMW154" s="787"/>
      <c r="RMX154" s="787"/>
      <c r="RMY154" s="787"/>
      <c r="RMZ154" s="787"/>
      <c r="RNA154" s="787"/>
      <c r="RNB154" s="787"/>
      <c r="RNC154" s="787"/>
      <c r="RND154" s="787"/>
      <c r="RNE154" s="787"/>
      <c r="RNF154" s="787"/>
      <c r="RNG154" s="787"/>
      <c r="RNH154" s="788"/>
      <c r="RNI154" s="786"/>
      <c r="RNJ154" s="787"/>
      <c r="RNK154" s="787"/>
      <c r="RNL154" s="787"/>
      <c r="RNM154" s="787"/>
      <c r="RNN154" s="787"/>
      <c r="RNO154" s="787"/>
      <c r="RNP154" s="787"/>
      <c r="RNQ154" s="787"/>
      <c r="RNR154" s="787"/>
      <c r="RNS154" s="787"/>
      <c r="RNT154" s="787"/>
      <c r="RNU154" s="787"/>
      <c r="RNV154" s="787"/>
      <c r="RNW154" s="788"/>
      <c r="RNX154" s="786"/>
      <c r="RNY154" s="787"/>
      <c r="RNZ154" s="787"/>
      <c r="ROA154" s="787"/>
      <c r="ROB154" s="787"/>
      <c r="ROC154" s="787"/>
      <c r="ROD154" s="787"/>
      <c r="ROE154" s="787"/>
      <c r="ROF154" s="787"/>
      <c r="ROG154" s="787"/>
      <c r="ROH154" s="787"/>
      <c r="ROI154" s="787"/>
      <c r="ROJ154" s="787"/>
      <c r="ROK154" s="787"/>
      <c r="ROL154" s="788"/>
      <c r="ROM154" s="786"/>
      <c r="RON154" s="787"/>
      <c r="ROO154" s="787"/>
      <c r="ROP154" s="787"/>
      <c r="ROQ154" s="787"/>
      <c r="ROR154" s="787"/>
      <c r="ROS154" s="787"/>
      <c r="ROT154" s="787"/>
      <c r="ROU154" s="787"/>
      <c r="ROV154" s="787"/>
      <c r="ROW154" s="787"/>
      <c r="ROX154" s="787"/>
      <c r="ROY154" s="787"/>
      <c r="ROZ154" s="787"/>
      <c r="RPA154" s="788"/>
      <c r="RPB154" s="786"/>
      <c r="RPC154" s="787"/>
      <c r="RPD154" s="787"/>
      <c r="RPE154" s="787"/>
      <c r="RPF154" s="787"/>
      <c r="RPG154" s="787"/>
      <c r="RPH154" s="787"/>
      <c r="RPI154" s="787"/>
      <c r="RPJ154" s="787"/>
      <c r="RPK154" s="787"/>
      <c r="RPL154" s="787"/>
      <c r="RPM154" s="787"/>
      <c r="RPN154" s="787"/>
      <c r="RPO154" s="787"/>
      <c r="RPP154" s="788"/>
      <c r="RPQ154" s="786"/>
      <c r="RPR154" s="787"/>
      <c r="RPS154" s="787"/>
      <c r="RPT154" s="787"/>
      <c r="RPU154" s="787"/>
      <c r="RPV154" s="787"/>
      <c r="RPW154" s="787"/>
      <c r="RPX154" s="787"/>
      <c r="RPY154" s="787"/>
      <c r="RPZ154" s="787"/>
      <c r="RQA154" s="787"/>
      <c r="RQB154" s="787"/>
      <c r="RQC154" s="787"/>
      <c r="RQD154" s="787"/>
      <c r="RQE154" s="788"/>
      <c r="RQF154" s="786"/>
      <c r="RQG154" s="787"/>
      <c r="RQH154" s="787"/>
      <c r="RQI154" s="787"/>
      <c r="RQJ154" s="787"/>
      <c r="RQK154" s="787"/>
      <c r="RQL154" s="787"/>
      <c r="RQM154" s="787"/>
      <c r="RQN154" s="787"/>
      <c r="RQO154" s="787"/>
      <c r="RQP154" s="787"/>
      <c r="RQQ154" s="787"/>
      <c r="RQR154" s="787"/>
      <c r="RQS154" s="787"/>
      <c r="RQT154" s="788"/>
      <c r="RQU154" s="786"/>
      <c r="RQV154" s="787"/>
      <c r="RQW154" s="787"/>
      <c r="RQX154" s="787"/>
      <c r="RQY154" s="787"/>
      <c r="RQZ154" s="787"/>
      <c r="RRA154" s="787"/>
      <c r="RRB154" s="787"/>
      <c r="RRC154" s="787"/>
      <c r="RRD154" s="787"/>
      <c r="RRE154" s="787"/>
      <c r="RRF154" s="787"/>
      <c r="RRG154" s="787"/>
      <c r="RRH154" s="787"/>
      <c r="RRI154" s="788"/>
      <c r="RRJ154" s="786"/>
      <c r="RRK154" s="787"/>
      <c r="RRL154" s="787"/>
      <c r="RRM154" s="787"/>
      <c r="RRN154" s="787"/>
      <c r="RRO154" s="787"/>
      <c r="RRP154" s="787"/>
      <c r="RRQ154" s="787"/>
      <c r="RRR154" s="787"/>
      <c r="RRS154" s="787"/>
      <c r="RRT154" s="787"/>
      <c r="RRU154" s="787"/>
      <c r="RRV154" s="787"/>
      <c r="RRW154" s="787"/>
      <c r="RRX154" s="788"/>
      <c r="RRY154" s="786"/>
      <c r="RRZ154" s="787"/>
      <c r="RSA154" s="787"/>
      <c r="RSB154" s="787"/>
      <c r="RSC154" s="787"/>
      <c r="RSD154" s="787"/>
      <c r="RSE154" s="787"/>
      <c r="RSF154" s="787"/>
      <c r="RSG154" s="787"/>
      <c r="RSH154" s="787"/>
      <c r="RSI154" s="787"/>
      <c r="RSJ154" s="787"/>
      <c r="RSK154" s="787"/>
      <c r="RSL154" s="787"/>
      <c r="RSM154" s="788"/>
      <c r="RSN154" s="786"/>
      <c r="RSO154" s="787"/>
      <c r="RSP154" s="787"/>
      <c r="RSQ154" s="787"/>
      <c r="RSR154" s="787"/>
      <c r="RSS154" s="787"/>
      <c r="RST154" s="787"/>
      <c r="RSU154" s="787"/>
      <c r="RSV154" s="787"/>
      <c r="RSW154" s="787"/>
      <c r="RSX154" s="787"/>
      <c r="RSY154" s="787"/>
      <c r="RSZ154" s="787"/>
      <c r="RTA154" s="787"/>
      <c r="RTB154" s="788"/>
      <c r="RTC154" s="786"/>
      <c r="RTD154" s="787"/>
      <c r="RTE154" s="787"/>
      <c r="RTF154" s="787"/>
      <c r="RTG154" s="787"/>
      <c r="RTH154" s="787"/>
      <c r="RTI154" s="787"/>
      <c r="RTJ154" s="787"/>
      <c r="RTK154" s="787"/>
      <c r="RTL154" s="787"/>
      <c r="RTM154" s="787"/>
      <c r="RTN154" s="787"/>
      <c r="RTO154" s="787"/>
      <c r="RTP154" s="787"/>
      <c r="RTQ154" s="788"/>
      <c r="RTR154" s="786"/>
      <c r="RTS154" s="787"/>
      <c r="RTT154" s="787"/>
      <c r="RTU154" s="787"/>
      <c r="RTV154" s="787"/>
      <c r="RTW154" s="787"/>
      <c r="RTX154" s="787"/>
      <c r="RTY154" s="787"/>
      <c r="RTZ154" s="787"/>
      <c r="RUA154" s="787"/>
      <c r="RUB154" s="787"/>
      <c r="RUC154" s="787"/>
      <c r="RUD154" s="787"/>
      <c r="RUE154" s="787"/>
      <c r="RUF154" s="788"/>
      <c r="RUG154" s="786"/>
      <c r="RUH154" s="787"/>
      <c r="RUI154" s="787"/>
      <c r="RUJ154" s="787"/>
      <c r="RUK154" s="787"/>
      <c r="RUL154" s="787"/>
      <c r="RUM154" s="787"/>
      <c r="RUN154" s="787"/>
      <c r="RUO154" s="787"/>
      <c r="RUP154" s="787"/>
      <c r="RUQ154" s="787"/>
      <c r="RUR154" s="787"/>
      <c r="RUS154" s="787"/>
      <c r="RUT154" s="787"/>
      <c r="RUU154" s="788"/>
      <c r="RUV154" s="786"/>
      <c r="RUW154" s="787"/>
      <c r="RUX154" s="787"/>
      <c r="RUY154" s="787"/>
      <c r="RUZ154" s="787"/>
      <c r="RVA154" s="787"/>
      <c r="RVB154" s="787"/>
      <c r="RVC154" s="787"/>
      <c r="RVD154" s="787"/>
      <c r="RVE154" s="787"/>
      <c r="RVF154" s="787"/>
      <c r="RVG154" s="787"/>
      <c r="RVH154" s="787"/>
      <c r="RVI154" s="787"/>
      <c r="RVJ154" s="788"/>
      <c r="RVK154" s="786"/>
      <c r="RVL154" s="787"/>
      <c r="RVM154" s="787"/>
      <c r="RVN154" s="787"/>
      <c r="RVO154" s="787"/>
      <c r="RVP154" s="787"/>
      <c r="RVQ154" s="787"/>
      <c r="RVR154" s="787"/>
      <c r="RVS154" s="787"/>
      <c r="RVT154" s="787"/>
      <c r="RVU154" s="787"/>
      <c r="RVV154" s="787"/>
      <c r="RVW154" s="787"/>
      <c r="RVX154" s="787"/>
      <c r="RVY154" s="788"/>
      <c r="RVZ154" s="786"/>
      <c r="RWA154" s="787"/>
      <c r="RWB154" s="787"/>
      <c r="RWC154" s="787"/>
      <c r="RWD154" s="787"/>
      <c r="RWE154" s="787"/>
      <c r="RWF154" s="787"/>
      <c r="RWG154" s="787"/>
      <c r="RWH154" s="787"/>
      <c r="RWI154" s="787"/>
      <c r="RWJ154" s="787"/>
      <c r="RWK154" s="787"/>
      <c r="RWL154" s="787"/>
      <c r="RWM154" s="787"/>
      <c r="RWN154" s="788"/>
      <c r="RWO154" s="786"/>
      <c r="RWP154" s="787"/>
      <c r="RWQ154" s="787"/>
      <c r="RWR154" s="787"/>
      <c r="RWS154" s="787"/>
      <c r="RWT154" s="787"/>
      <c r="RWU154" s="787"/>
      <c r="RWV154" s="787"/>
      <c r="RWW154" s="787"/>
      <c r="RWX154" s="787"/>
      <c r="RWY154" s="787"/>
      <c r="RWZ154" s="787"/>
      <c r="RXA154" s="787"/>
      <c r="RXB154" s="787"/>
      <c r="RXC154" s="788"/>
      <c r="RXD154" s="786"/>
      <c r="RXE154" s="787"/>
      <c r="RXF154" s="787"/>
      <c r="RXG154" s="787"/>
      <c r="RXH154" s="787"/>
      <c r="RXI154" s="787"/>
      <c r="RXJ154" s="787"/>
      <c r="RXK154" s="787"/>
      <c r="RXL154" s="787"/>
      <c r="RXM154" s="787"/>
      <c r="RXN154" s="787"/>
      <c r="RXO154" s="787"/>
      <c r="RXP154" s="787"/>
      <c r="RXQ154" s="787"/>
      <c r="RXR154" s="788"/>
      <c r="RXS154" s="786"/>
      <c r="RXT154" s="787"/>
      <c r="RXU154" s="787"/>
      <c r="RXV154" s="787"/>
      <c r="RXW154" s="787"/>
      <c r="RXX154" s="787"/>
      <c r="RXY154" s="787"/>
      <c r="RXZ154" s="787"/>
      <c r="RYA154" s="787"/>
      <c r="RYB154" s="787"/>
      <c r="RYC154" s="787"/>
      <c r="RYD154" s="787"/>
      <c r="RYE154" s="787"/>
      <c r="RYF154" s="787"/>
      <c r="RYG154" s="788"/>
      <c r="RYH154" s="786"/>
      <c r="RYI154" s="787"/>
      <c r="RYJ154" s="787"/>
      <c r="RYK154" s="787"/>
      <c r="RYL154" s="787"/>
      <c r="RYM154" s="787"/>
      <c r="RYN154" s="787"/>
      <c r="RYO154" s="787"/>
      <c r="RYP154" s="787"/>
      <c r="RYQ154" s="787"/>
      <c r="RYR154" s="787"/>
      <c r="RYS154" s="787"/>
      <c r="RYT154" s="787"/>
      <c r="RYU154" s="787"/>
      <c r="RYV154" s="788"/>
      <c r="RYW154" s="786"/>
      <c r="RYX154" s="787"/>
      <c r="RYY154" s="787"/>
      <c r="RYZ154" s="787"/>
      <c r="RZA154" s="787"/>
      <c r="RZB154" s="787"/>
      <c r="RZC154" s="787"/>
      <c r="RZD154" s="787"/>
      <c r="RZE154" s="787"/>
      <c r="RZF154" s="787"/>
      <c r="RZG154" s="787"/>
      <c r="RZH154" s="787"/>
      <c r="RZI154" s="787"/>
      <c r="RZJ154" s="787"/>
      <c r="RZK154" s="788"/>
      <c r="RZL154" s="786"/>
      <c r="RZM154" s="787"/>
      <c r="RZN154" s="787"/>
      <c r="RZO154" s="787"/>
      <c r="RZP154" s="787"/>
      <c r="RZQ154" s="787"/>
      <c r="RZR154" s="787"/>
      <c r="RZS154" s="787"/>
      <c r="RZT154" s="787"/>
      <c r="RZU154" s="787"/>
      <c r="RZV154" s="787"/>
      <c r="RZW154" s="787"/>
      <c r="RZX154" s="787"/>
      <c r="RZY154" s="787"/>
      <c r="RZZ154" s="788"/>
      <c r="SAA154" s="786"/>
      <c r="SAB154" s="787"/>
      <c r="SAC154" s="787"/>
      <c r="SAD154" s="787"/>
      <c r="SAE154" s="787"/>
      <c r="SAF154" s="787"/>
      <c r="SAG154" s="787"/>
      <c r="SAH154" s="787"/>
      <c r="SAI154" s="787"/>
      <c r="SAJ154" s="787"/>
      <c r="SAK154" s="787"/>
      <c r="SAL154" s="787"/>
      <c r="SAM154" s="787"/>
      <c r="SAN154" s="787"/>
      <c r="SAO154" s="788"/>
      <c r="SAP154" s="786"/>
      <c r="SAQ154" s="787"/>
      <c r="SAR154" s="787"/>
      <c r="SAS154" s="787"/>
      <c r="SAT154" s="787"/>
      <c r="SAU154" s="787"/>
      <c r="SAV154" s="787"/>
      <c r="SAW154" s="787"/>
      <c r="SAX154" s="787"/>
      <c r="SAY154" s="787"/>
      <c r="SAZ154" s="787"/>
      <c r="SBA154" s="787"/>
      <c r="SBB154" s="787"/>
      <c r="SBC154" s="787"/>
      <c r="SBD154" s="788"/>
      <c r="SBE154" s="786"/>
      <c r="SBF154" s="787"/>
      <c r="SBG154" s="787"/>
      <c r="SBH154" s="787"/>
      <c r="SBI154" s="787"/>
      <c r="SBJ154" s="787"/>
      <c r="SBK154" s="787"/>
      <c r="SBL154" s="787"/>
      <c r="SBM154" s="787"/>
      <c r="SBN154" s="787"/>
      <c r="SBO154" s="787"/>
      <c r="SBP154" s="787"/>
      <c r="SBQ154" s="787"/>
      <c r="SBR154" s="787"/>
      <c r="SBS154" s="788"/>
      <c r="SBT154" s="786"/>
      <c r="SBU154" s="787"/>
      <c r="SBV154" s="787"/>
      <c r="SBW154" s="787"/>
      <c r="SBX154" s="787"/>
      <c r="SBY154" s="787"/>
      <c r="SBZ154" s="787"/>
      <c r="SCA154" s="787"/>
      <c r="SCB154" s="787"/>
      <c r="SCC154" s="787"/>
      <c r="SCD154" s="787"/>
      <c r="SCE154" s="787"/>
      <c r="SCF154" s="787"/>
      <c r="SCG154" s="787"/>
      <c r="SCH154" s="788"/>
      <c r="SCI154" s="786"/>
      <c r="SCJ154" s="787"/>
      <c r="SCK154" s="787"/>
      <c r="SCL154" s="787"/>
      <c r="SCM154" s="787"/>
      <c r="SCN154" s="787"/>
      <c r="SCO154" s="787"/>
      <c r="SCP154" s="787"/>
      <c r="SCQ154" s="787"/>
      <c r="SCR154" s="787"/>
      <c r="SCS154" s="787"/>
      <c r="SCT154" s="787"/>
      <c r="SCU154" s="787"/>
      <c r="SCV154" s="787"/>
      <c r="SCW154" s="788"/>
      <c r="SCX154" s="786"/>
      <c r="SCY154" s="787"/>
      <c r="SCZ154" s="787"/>
      <c r="SDA154" s="787"/>
      <c r="SDB154" s="787"/>
      <c r="SDC154" s="787"/>
      <c r="SDD154" s="787"/>
      <c r="SDE154" s="787"/>
      <c r="SDF154" s="787"/>
      <c r="SDG154" s="787"/>
      <c r="SDH154" s="787"/>
      <c r="SDI154" s="787"/>
      <c r="SDJ154" s="787"/>
      <c r="SDK154" s="787"/>
      <c r="SDL154" s="788"/>
      <c r="SDM154" s="786"/>
      <c r="SDN154" s="787"/>
      <c r="SDO154" s="787"/>
      <c r="SDP154" s="787"/>
      <c r="SDQ154" s="787"/>
      <c r="SDR154" s="787"/>
      <c r="SDS154" s="787"/>
      <c r="SDT154" s="787"/>
      <c r="SDU154" s="787"/>
      <c r="SDV154" s="787"/>
      <c r="SDW154" s="787"/>
      <c r="SDX154" s="787"/>
      <c r="SDY154" s="787"/>
      <c r="SDZ154" s="787"/>
      <c r="SEA154" s="788"/>
      <c r="SEB154" s="786"/>
      <c r="SEC154" s="787"/>
      <c r="SED154" s="787"/>
      <c r="SEE154" s="787"/>
      <c r="SEF154" s="787"/>
      <c r="SEG154" s="787"/>
      <c r="SEH154" s="787"/>
      <c r="SEI154" s="787"/>
      <c r="SEJ154" s="787"/>
      <c r="SEK154" s="787"/>
      <c r="SEL154" s="787"/>
      <c r="SEM154" s="787"/>
      <c r="SEN154" s="787"/>
      <c r="SEO154" s="787"/>
      <c r="SEP154" s="788"/>
      <c r="SEQ154" s="786"/>
      <c r="SER154" s="787"/>
      <c r="SES154" s="787"/>
      <c r="SET154" s="787"/>
      <c r="SEU154" s="787"/>
      <c r="SEV154" s="787"/>
      <c r="SEW154" s="787"/>
      <c r="SEX154" s="787"/>
      <c r="SEY154" s="787"/>
      <c r="SEZ154" s="787"/>
      <c r="SFA154" s="787"/>
      <c r="SFB154" s="787"/>
      <c r="SFC154" s="787"/>
      <c r="SFD154" s="787"/>
      <c r="SFE154" s="788"/>
      <c r="SFF154" s="786"/>
      <c r="SFG154" s="787"/>
      <c r="SFH154" s="787"/>
      <c r="SFI154" s="787"/>
      <c r="SFJ154" s="787"/>
      <c r="SFK154" s="787"/>
      <c r="SFL154" s="787"/>
      <c r="SFM154" s="787"/>
      <c r="SFN154" s="787"/>
      <c r="SFO154" s="787"/>
      <c r="SFP154" s="787"/>
      <c r="SFQ154" s="787"/>
      <c r="SFR154" s="787"/>
      <c r="SFS154" s="787"/>
      <c r="SFT154" s="788"/>
      <c r="SFU154" s="786"/>
      <c r="SFV154" s="787"/>
      <c r="SFW154" s="787"/>
      <c r="SFX154" s="787"/>
      <c r="SFY154" s="787"/>
      <c r="SFZ154" s="787"/>
      <c r="SGA154" s="787"/>
      <c r="SGB154" s="787"/>
      <c r="SGC154" s="787"/>
      <c r="SGD154" s="787"/>
      <c r="SGE154" s="787"/>
      <c r="SGF154" s="787"/>
      <c r="SGG154" s="787"/>
      <c r="SGH154" s="787"/>
      <c r="SGI154" s="788"/>
      <c r="SGJ154" s="786"/>
      <c r="SGK154" s="787"/>
      <c r="SGL154" s="787"/>
      <c r="SGM154" s="787"/>
      <c r="SGN154" s="787"/>
      <c r="SGO154" s="787"/>
      <c r="SGP154" s="787"/>
      <c r="SGQ154" s="787"/>
      <c r="SGR154" s="787"/>
      <c r="SGS154" s="787"/>
      <c r="SGT154" s="787"/>
      <c r="SGU154" s="787"/>
      <c r="SGV154" s="787"/>
      <c r="SGW154" s="787"/>
      <c r="SGX154" s="788"/>
      <c r="SGY154" s="786"/>
      <c r="SGZ154" s="787"/>
      <c r="SHA154" s="787"/>
      <c r="SHB154" s="787"/>
      <c r="SHC154" s="787"/>
      <c r="SHD154" s="787"/>
      <c r="SHE154" s="787"/>
      <c r="SHF154" s="787"/>
      <c r="SHG154" s="787"/>
      <c r="SHH154" s="787"/>
      <c r="SHI154" s="787"/>
      <c r="SHJ154" s="787"/>
      <c r="SHK154" s="787"/>
      <c r="SHL154" s="787"/>
      <c r="SHM154" s="788"/>
      <c r="SHN154" s="786"/>
      <c r="SHO154" s="787"/>
      <c r="SHP154" s="787"/>
      <c r="SHQ154" s="787"/>
      <c r="SHR154" s="787"/>
      <c r="SHS154" s="787"/>
      <c r="SHT154" s="787"/>
      <c r="SHU154" s="787"/>
      <c r="SHV154" s="787"/>
      <c r="SHW154" s="787"/>
      <c r="SHX154" s="787"/>
      <c r="SHY154" s="787"/>
      <c r="SHZ154" s="787"/>
      <c r="SIA154" s="787"/>
      <c r="SIB154" s="788"/>
      <c r="SIC154" s="786"/>
      <c r="SID154" s="787"/>
      <c r="SIE154" s="787"/>
      <c r="SIF154" s="787"/>
      <c r="SIG154" s="787"/>
      <c r="SIH154" s="787"/>
      <c r="SII154" s="787"/>
      <c r="SIJ154" s="787"/>
      <c r="SIK154" s="787"/>
      <c r="SIL154" s="787"/>
      <c r="SIM154" s="787"/>
      <c r="SIN154" s="787"/>
      <c r="SIO154" s="787"/>
      <c r="SIP154" s="787"/>
      <c r="SIQ154" s="788"/>
      <c r="SIR154" s="786"/>
      <c r="SIS154" s="787"/>
      <c r="SIT154" s="787"/>
      <c r="SIU154" s="787"/>
      <c r="SIV154" s="787"/>
      <c r="SIW154" s="787"/>
      <c r="SIX154" s="787"/>
      <c r="SIY154" s="787"/>
      <c r="SIZ154" s="787"/>
      <c r="SJA154" s="787"/>
      <c r="SJB154" s="787"/>
      <c r="SJC154" s="787"/>
      <c r="SJD154" s="787"/>
      <c r="SJE154" s="787"/>
      <c r="SJF154" s="788"/>
      <c r="SJG154" s="786"/>
      <c r="SJH154" s="787"/>
      <c r="SJI154" s="787"/>
      <c r="SJJ154" s="787"/>
      <c r="SJK154" s="787"/>
      <c r="SJL154" s="787"/>
      <c r="SJM154" s="787"/>
      <c r="SJN154" s="787"/>
      <c r="SJO154" s="787"/>
      <c r="SJP154" s="787"/>
      <c r="SJQ154" s="787"/>
      <c r="SJR154" s="787"/>
      <c r="SJS154" s="787"/>
      <c r="SJT154" s="787"/>
      <c r="SJU154" s="788"/>
      <c r="SJV154" s="786"/>
      <c r="SJW154" s="787"/>
      <c r="SJX154" s="787"/>
      <c r="SJY154" s="787"/>
      <c r="SJZ154" s="787"/>
      <c r="SKA154" s="787"/>
      <c r="SKB154" s="787"/>
      <c r="SKC154" s="787"/>
      <c r="SKD154" s="787"/>
      <c r="SKE154" s="787"/>
      <c r="SKF154" s="787"/>
      <c r="SKG154" s="787"/>
      <c r="SKH154" s="787"/>
      <c r="SKI154" s="787"/>
      <c r="SKJ154" s="788"/>
      <c r="SKK154" s="786"/>
      <c r="SKL154" s="787"/>
      <c r="SKM154" s="787"/>
      <c r="SKN154" s="787"/>
      <c r="SKO154" s="787"/>
      <c r="SKP154" s="787"/>
      <c r="SKQ154" s="787"/>
      <c r="SKR154" s="787"/>
      <c r="SKS154" s="787"/>
      <c r="SKT154" s="787"/>
      <c r="SKU154" s="787"/>
      <c r="SKV154" s="787"/>
      <c r="SKW154" s="787"/>
      <c r="SKX154" s="787"/>
      <c r="SKY154" s="788"/>
      <c r="SKZ154" s="786"/>
      <c r="SLA154" s="787"/>
      <c r="SLB154" s="787"/>
      <c r="SLC154" s="787"/>
      <c r="SLD154" s="787"/>
      <c r="SLE154" s="787"/>
      <c r="SLF154" s="787"/>
      <c r="SLG154" s="787"/>
      <c r="SLH154" s="787"/>
      <c r="SLI154" s="787"/>
      <c r="SLJ154" s="787"/>
      <c r="SLK154" s="787"/>
      <c r="SLL154" s="787"/>
      <c r="SLM154" s="787"/>
      <c r="SLN154" s="788"/>
      <c r="SLO154" s="786"/>
      <c r="SLP154" s="787"/>
      <c r="SLQ154" s="787"/>
      <c r="SLR154" s="787"/>
      <c r="SLS154" s="787"/>
      <c r="SLT154" s="787"/>
      <c r="SLU154" s="787"/>
      <c r="SLV154" s="787"/>
      <c r="SLW154" s="787"/>
      <c r="SLX154" s="787"/>
      <c r="SLY154" s="787"/>
      <c r="SLZ154" s="787"/>
      <c r="SMA154" s="787"/>
      <c r="SMB154" s="787"/>
      <c r="SMC154" s="788"/>
      <c r="SMD154" s="786"/>
      <c r="SME154" s="787"/>
      <c r="SMF154" s="787"/>
      <c r="SMG154" s="787"/>
      <c r="SMH154" s="787"/>
      <c r="SMI154" s="787"/>
      <c r="SMJ154" s="787"/>
      <c r="SMK154" s="787"/>
      <c r="SML154" s="787"/>
      <c r="SMM154" s="787"/>
      <c r="SMN154" s="787"/>
      <c r="SMO154" s="787"/>
      <c r="SMP154" s="787"/>
      <c r="SMQ154" s="787"/>
      <c r="SMR154" s="788"/>
      <c r="SMS154" s="786"/>
      <c r="SMT154" s="787"/>
      <c r="SMU154" s="787"/>
      <c r="SMV154" s="787"/>
      <c r="SMW154" s="787"/>
      <c r="SMX154" s="787"/>
      <c r="SMY154" s="787"/>
      <c r="SMZ154" s="787"/>
      <c r="SNA154" s="787"/>
      <c r="SNB154" s="787"/>
      <c r="SNC154" s="787"/>
      <c r="SND154" s="787"/>
      <c r="SNE154" s="787"/>
      <c r="SNF154" s="787"/>
      <c r="SNG154" s="788"/>
      <c r="SNH154" s="786"/>
      <c r="SNI154" s="787"/>
      <c r="SNJ154" s="787"/>
      <c r="SNK154" s="787"/>
      <c r="SNL154" s="787"/>
      <c r="SNM154" s="787"/>
      <c r="SNN154" s="787"/>
      <c r="SNO154" s="787"/>
      <c r="SNP154" s="787"/>
      <c r="SNQ154" s="787"/>
      <c r="SNR154" s="787"/>
      <c r="SNS154" s="787"/>
      <c r="SNT154" s="787"/>
      <c r="SNU154" s="787"/>
      <c r="SNV154" s="788"/>
      <c r="SNW154" s="786"/>
      <c r="SNX154" s="787"/>
      <c r="SNY154" s="787"/>
      <c r="SNZ154" s="787"/>
      <c r="SOA154" s="787"/>
      <c r="SOB154" s="787"/>
      <c r="SOC154" s="787"/>
      <c r="SOD154" s="787"/>
      <c r="SOE154" s="787"/>
      <c r="SOF154" s="787"/>
      <c r="SOG154" s="787"/>
      <c r="SOH154" s="787"/>
      <c r="SOI154" s="787"/>
      <c r="SOJ154" s="787"/>
      <c r="SOK154" s="788"/>
      <c r="SOL154" s="786"/>
      <c r="SOM154" s="787"/>
      <c r="SON154" s="787"/>
      <c r="SOO154" s="787"/>
      <c r="SOP154" s="787"/>
      <c r="SOQ154" s="787"/>
      <c r="SOR154" s="787"/>
      <c r="SOS154" s="787"/>
      <c r="SOT154" s="787"/>
      <c r="SOU154" s="787"/>
      <c r="SOV154" s="787"/>
      <c r="SOW154" s="787"/>
      <c r="SOX154" s="787"/>
      <c r="SOY154" s="787"/>
      <c r="SOZ154" s="788"/>
      <c r="SPA154" s="786"/>
      <c r="SPB154" s="787"/>
      <c r="SPC154" s="787"/>
      <c r="SPD154" s="787"/>
      <c r="SPE154" s="787"/>
      <c r="SPF154" s="787"/>
      <c r="SPG154" s="787"/>
      <c r="SPH154" s="787"/>
      <c r="SPI154" s="787"/>
      <c r="SPJ154" s="787"/>
      <c r="SPK154" s="787"/>
      <c r="SPL154" s="787"/>
      <c r="SPM154" s="787"/>
      <c r="SPN154" s="787"/>
      <c r="SPO154" s="788"/>
      <c r="SPP154" s="786"/>
      <c r="SPQ154" s="787"/>
      <c r="SPR154" s="787"/>
      <c r="SPS154" s="787"/>
      <c r="SPT154" s="787"/>
      <c r="SPU154" s="787"/>
      <c r="SPV154" s="787"/>
      <c r="SPW154" s="787"/>
      <c r="SPX154" s="787"/>
      <c r="SPY154" s="787"/>
      <c r="SPZ154" s="787"/>
      <c r="SQA154" s="787"/>
      <c r="SQB154" s="787"/>
      <c r="SQC154" s="787"/>
      <c r="SQD154" s="788"/>
      <c r="SQE154" s="786"/>
      <c r="SQF154" s="787"/>
      <c r="SQG154" s="787"/>
      <c r="SQH154" s="787"/>
      <c r="SQI154" s="787"/>
      <c r="SQJ154" s="787"/>
      <c r="SQK154" s="787"/>
      <c r="SQL154" s="787"/>
      <c r="SQM154" s="787"/>
      <c r="SQN154" s="787"/>
      <c r="SQO154" s="787"/>
      <c r="SQP154" s="787"/>
      <c r="SQQ154" s="787"/>
      <c r="SQR154" s="787"/>
      <c r="SQS154" s="788"/>
      <c r="SQT154" s="786"/>
      <c r="SQU154" s="787"/>
      <c r="SQV154" s="787"/>
      <c r="SQW154" s="787"/>
      <c r="SQX154" s="787"/>
      <c r="SQY154" s="787"/>
      <c r="SQZ154" s="787"/>
      <c r="SRA154" s="787"/>
      <c r="SRB154" s="787"/>
      <c r="SRC154" s="787"/>
      <c r="SRD154" s="787"/>
      <c r="SRE154" s="787"/>
      <c r="SRF154" s="787"/>
      <c r="SRG154" s="787"/>
      <c r="SRH154" s="788"/>
      <c r="SRI154" s="786"/>
      <c r="SRJ154" s="787"/>
      <c r="SRK154" s="787"/>
      <c r="SRL154" s="787"/>
      <c r="SRM154" s="787"/>
      <c r="SRN154" s="787"/>
      <c r="SRO154" s="787"/>
      <c r="SRP154" s="787"/>
      <c r="SRQ154" s="787"/>
      <c r="SRR154" s="787"/>
      <c r="SRS154" s="787"/>
      <c r="SRT154" s="787"/>
      <c r="SRU154" s="787"/>
      <c r="SRV154" s="787"/>
      <c r="SRW154" s="788"/>
      <c r="SRX154" s="786"/>
      <c r="SRY154" s="787"/>
      <c r="SRZ154" s="787"/>
      <c r="SSA154" s="787"/>
      <c r="SSB154" s="787"/>
      <c r="SSC154" s="787"/>
      <c r="SSD154" s="787"/>
      <c r="SSE154" s="787"/>
      <c r="SSF154" s="787"/>
      <c r="SSG154" s="787"/>
      <c r="SSH154" s="787"/>
      <c r="SSI154" s="787"/>
      <c r="SSJ154" s="787"/>
      <c r="SSK154" s="787"/>
      <c r="SSL154" s="788"/>
      <c r="SSM154" s="786"/>
      <c r="SSN154" s="787"/>
      <c r="SSO154" s="787"/>
      <c r="SSP154" s="787"/>
      <c r="SSQ154" s="787"/>
      <c r="SSR154" s="787"/>
      <c r="SSS154" s="787"/>
      <c r="SST154" s="787"/>
      <c r="SSU154" s="787"/>
      <c r="SSV154" s="787"/>
      <c r="SSW154" s="787"/>
      <c r="SSX154" s="787"/>
      <c r="SSY154" s="787"/>
      <c r="SSZ154" s="787"/>
      <c r="STA154" s="788"/>
      <c r="STB154" s="786"/>
      <c r="STC154" s="787"/>
      <c r="STD154" s="787"/>
      <c r="STE154" s="787"/>
      <c r="STF154" s="787"/>
      <c r="STG154" s="787"/>
      <c r="STH154" s="787"/>
      <c r="STI154" s="787"/>
      <c r="STJ154" s="787"/>
      <c r="STK154" s="787"/>
      <c r="STL154" s="787"/>
      <c r="STM154" s="787"/>
      <c r="STN154" s="787"/>
      <c r="STO154" s="787"/>
      <c r="STP154" s="788"/>
      <c r="STQ154" s="786"/>
      <c r="STR154" s="787"/>
      <c r="STS154" s="787"/>
      <c r="STT154" s="787"/>
      <c r="STU154" s="787"/>
      <c r="STV154" s="787"/>
      <c r="STW154" s="787"/>
      <c r="STX154" s="787"/>
      <c r="STY154" s="787"/>
      <c r="STZ154" s="787"/>
      <c r="SUA154" s="787"/>
      <c r="SUB154" s="787"/>
      <c r="SUC154" s="787"/>
      <c r="SUD154" s="787"/>
      <c r="SUE154" s="788"/>
      <c r="SUF154" s="786"/>
      <c r="SUG154" s="787"/>
      <c r="SUH154" s="787"/>
      <c r="SUI154" s="787"/>
      <c r="SUJ154" s="787"/>
      <c r="SUK154" s="787"/>
      <c r="SUL154" s="787"/>
      <c r="SUM154" s="787"/>
      <c r="SUN154" s="787"/>
      <c r="SUO154" s="787"/>
      <c r="SUP154" s="787"/>
      <c r="SUQ154" s="787"/>
      <c r="SUR154" s="787"/>
      <c r="SUS154" s="787"/>
      <c r="SUT154" s="788"/>
      <c r="SUU154" s="786"/>
      <c r="SUV154" s="787"/>
      <c r="SUW154" s="787"/>
      <c r="SUX154" s="787"/>
      <c r="SUY154" s="787"/>
      <c r="SUZ154" s="787"/>
      <c r="SVA154" s="787"/>
      <c r="SVB154" s="787"/>
      <c r="SVC154" s="787"/>
      <c r="SVD154" s="787"/>
      <c r="SVE154" s="787"/>
      <c r="SVF154" s="787"/>
      <c r="SVG154" s="787"/>
      <c r="SVH154" s="787"/>
      <c r="SVI154" s="788"/>
      <c r="SVJ154" s="786"/>
      <c r="SVK154" s="787"/>
      <c r="SVL154" s="787"/>
      <c r="SVM154" s="787"/>
      <c r="SVN154" s="787"/>
      <c r="SVO154" s="787"/>
      <c r="SVP154" s="787"/>
      <c r="SVQ154" s="787"/>
      <c r="SVR154" s="787"/>
      <c r="SVS154" s="787"/>
      <c r="SVT154" s="787"/>
      <c r="SVU154" s="787"/>
      <c r="SVV154" s="787"/>
      <c r="SVW154" s="787"/>
      <c r="SVX154" s="788"/>
      <c r="SVY154" s="786"/>
      <c r="SVZ154" s="787"/>
      <c r="SWA154" s="787"/>
      <c r="SWB154" s="787"/>
      <c r="SWC154" s="787"/>
      <c r="SWD154" s="787"/>
      <c r="SWE154" s="787"/>
      <c r="SWF154" s="787"/>
      <c r="SWG154" s="787"/>
      <c r="SWH154" s="787"/>
      <c r="SWI154" s="787"/>
      <c r="SWJ154" s="787"/>
      <c r="SWK154" s="787"/>
      <c r="SWL154" s="787"/>
      <c r="SWM154" s="788"/>
      <c r="SWN154" s="786"/>
      <c r="SWO154" s="787"/>
      <c r="SWP154" s="787"/>
      <c r="SWQ154" s="787"/>
      <c r="SWR154" s="787"/>
      <c r="SWS154" s="787"/>
      <c r="SWT154" s="787"/>
      <c r="SWU154" s="787"/>
      <c r="SWV154" s="787"/>
      <c r="SWW154" s="787"/>
      <c r="SWX154" s="787"/>
      <c r="SWY154" s="787"/>
      <c r="SWZ154" s="787"/>
      <c r="SXA154" s="787"/>
      <c r="SXB154" s="788"/>
      <c r="SXC154" s="786"/>
      <c r="SXD154" s="787"/>
      <c r="SXE154" s="787"/>
      <c r="SXF154" s="787"/>
      <c r="SXG154" s="787"/>
      <c r="SXH154" s="787"/>
      <c r="SXI154" s="787"/>
      <c r="SXJ154" s="787"/>
      <c r="SXK154" s="787"/>
      <c r="SXL154" s="787"/>
      <c r="SXM154" s="787"/>
      <c r="SXN154" s="787"/>
      <c r="SXO154" s="787"/>
      <c r="SXP154" s="787"/>
      <c r="SXQ154" s="788"/>
      <c r="SXR154" s="786"/>
      <c r="SXS154" s="787"/>
      <c r="SXT154" s="787"/>
      <c r="SXU154" s="787"/>
      <c r="SXV154" s="787"/>
      <c r="SXW154" s="787"/>
      <c r="SXX154" s="787"/>
      <c r="SXY154" s="787"/>
      <c r="SXZ154" s="787"/>
      <c r="SYA154" s="787"/>
      <c r="SYB154" s="787"/>
      <c r="SYC154" s="787"/>
      <c r="SYD154" s="787"/>
      <c r="SYE154" s="787"/>
      <c r="SYF154" s="788"/>
      <c r="SYG154" s="786"/>
      <c r="SYH154" s="787"/>
      <c r="SYI154" s="787"/>
      <c r="SYJ154" s="787"/>
      <c r="SYK154" s="787"/>
      <c r="SYL154" s="787"/>
      <c r="SYM154" s="787"/>
      <c r="SYN154" s="787"/>
      <c r="SYO154" s="787"/>
      <c r="SYP154" s="787"/>
      <c r="SYQ154" s="787"/>
      <c r="SYR154" s="787"/>
      <c r="SYS154" s="787"/>
      <c r="SYT154" s="787"/>
      <c r="SYU154" s="788"/>
      <c r="SYV154" s="786"/>
      <c r="SYW154" s="787"/>
      <c r="SYX154" s="787"/>
      <c r="SYY154" s="787"/>
      <c r="SYZ154" s="787"/>
      <c r="SZA154" s="787"/>
      <c r="SZB154" s="787"/>
      <c r="SZC154" s="787"/>
      <c r="SZD154" s="787"/>
      <c r="SZE154" s="787"/>
      <c r="SZF154" s="787"/>
      <c r="SZG154" s="787"/>
      <c r="SZH154" s="787"/>
      <c r="SZI154" s="787"/>
      <c r="SZJ154" s="788"/>
      <c r="SZK154" s="786"/>
      <c r="SZL154" s="787"/>
      <c r="SZM154" s="787"/>
      <c r="SZN154" s="787"/>
      <c r="SZO154" s="787"/>
      <c r="SZP154" s="787"/>
      <c r="SZQ154" s="787"/>
      <c r="SZR154" s="787"/>
      <c r="SZS154" s="787"/>
      <c r="SZT154" s="787"/>
      <c r="SZU154" s="787"/>
      <c r="SZV154" s="787"/>
      <c r="SZW154" s="787"/>
      <c r="SZX154" s="787"/>
      <c r="SZY154" s="788"/>
      <c r="SZZ154" s="786"/>
      <c r="TAA154" s="787"/>
      <c r="TAB154" s="787"/>
      <c r="TAC154" s="787"/>
      <c r="TAD154" s="787"/>
      <c r="TAE154" s="787"/>
      <c r="TAF154" s="787"/>
      <c r="TAG154" s="787"/>
      <c r="TAH154" s="787"/>
      <c r="TAI154" s="787"/>
      <c r="TAJ154" s="787"/>
      <c r="TAK154" s="787"/>
      <c r="TAL154" s="787"/>
      <c r="TAM154" s="787"/>
      <c r="TAN154" s="788"/>
      <c r="TAO154" s="786"/>
      <c r="TAP154" s="787"/>
      <c r="TAQ154" s="787"/>
      <c r="TAR154" s="787"/>
      <c r="TAS154" s="787"/>
      <c r="TAT154" s="787"/>
      <c r="TAU154" s="787"/>
      <c r="TAV154" s="787"/>
      <c r="TAW154" s="787"/>
      <c r="TAX154" s="787"/>
      <c r="TAY154" s="787"/>
      <c r="TAZ154" s="787"/>
      <c r="TBA154" s="787"/>
      <c r="TBB154" s="787"/>
      <c r="TBC154" s="788"/>
      <c r="TBD154" s="786"/>
      <c r="TBE154" s="787"/>
      <c r="TBF154" s="787"/>
      <c r="TBG154" s="787"/>
      <c r="TBH154" s="787"/>
      <c r="TBI154" s="787"/>
      <c r="TBJ154" s="787"/>
      <c r="TBK154" s="787"/>
      <c r="TBL154" s="787"/>
      <c r="TBM154" s="787"/>
      <c r="TBN154" s="787"/>
      <c r="TBO154" s="787"/>
      <c r="TBP154" s="787"/>
      <c r="TBQ154" s="787"/>
      <c r="TBR154" s="788"/>
      <c r="TBS154" s="786"/>
      <c r="TBT154" s="787"/>
      <c r="TBU154" s="787"/>
      <c r="TBV154" s="787"/>
      <c r="TBW154" s="787"/>
      <c r="TBX154" s="787"/>
      <c r="TBY154" s="787"/>
      <c r="TBZ154" s="787"/>
      <c r="TCA154" s="787"/>
      <c r="TCB154" s="787"/>
      <c r="TCC154" s="787"/>
      <c r="TCD154" s="787"/>
      <c r="TCE154" s="787"/>
      <c r="TCF154" s="787"/>
      <c r="TCG154" s="788"/>
      <c r="TCH154" s="786"/>
      <c r="TCI154" s="787"/>
      <c r="TCJ154" s="787"/>
      <c r="TCK154" s="787"/>
      <c r="TCL154" s="787"/>
      <c r="TCM154" s="787"/>
      <c r="TCN154" s="787"/>
      <c r="TCO154" s="787"/>
      <c r="TCP154" s="787"/>
      <c r="TCQ154" s="787"/>
      <c r="TCR154" s="787"/>
      <c r="TCS154" s="787"/>
      <c r="TCT154" s="787"/>
      <c r="TCU154" s="787"/>
      <c r="TCV154" s="788"/>
      <c r="TCW154" s="786"/>
      <c r="TCX154" s="787"/>
      <c r="TCY154" s="787"/>
      <c r="TCZ154" s="787"/>
      <c r="TDA154" s="787"/>
      <c r="TDB154" s="787"/>
      <c r="TDC154" s="787"/>
      <c r="TDD154" s="787"/>
      <c r="TDE154" s="787"/>
      <c r="TDF154" s="787"/>
      <c r="TDG154" s="787"/>
      <c r="TDH154" s="787"/>
      <c r="TDI154" s="787"/>
      <c r="TDJ154" s="787"/>
      <c r="TDK154" s="788"/>
      <c r="TDL154" s="786"/>
      <c r="TDM154" s="787"/>
      <c r="TDN154" s="787"/>
      <c r="TDO154" s="787"/>
      <c r="TDP154" s="787"/>
      <c r="TDQ154" s="787"/>
      <c r="TDR154" s="787"/>
      <c r="TDS154" s="787"/>
      <c r="TDT154" s="787"/>
      <c r="TDU154" s="787"/>
      <c r="TDV154" s="787"/>
      <c r="TDW154" s="787"/>
      <c r="TDX154" s="787"/>
      <c r="TDY154" s="787"/>
      <c r="TDZ154" s="788"/>
      <c r="TEA154" s="786"/>
      <c r="TEB154" s="787"/>
      <c r="TEC154" s="787"/>
      <c r="TED154" s="787"/>
      <c r="TEE154" s="787"/>
      <c r="TEF154" s="787"/>
      <c r="TEG154" s="787"/>
      <c r="TEH154" s="787"/>
      <c r="TEI154" s="787"/>
      <c r="TEJ154" s="787"/>
      <c r="TEK154" s="787"/>
      <c r="TEL154" s="787"/>
      <c r="TEM154" s="787"/>
      <c r="TEN154" s="787"/>
      <c r="TEO154" s="788"/>
      <c r="TEP154" s="786"/>
      <c r="TEQ154" s="787"/>
      <c r="TER154" s="787"/>
      <c r="TES154" s="787"/>
      <c r="TET154" s="787"/>
      <c r="TEU154" s="787"/>
      <c r="TEV154" s="787"/>
      <c r="TEW154" s="787"/>
      <c r="TEX154" s="787"/>
      <c r="TEY154" s="787"/>
      <c r="TEZ154" s="787"/>
      <c r="TFA154" s="787"/>
      <c r="TFB154" s="787"/>
      <c r="TFC154" s="787"/>
      <c r="TFD154" s="788"/>
      <c r="TFE154" s="786"/>
      <c r="TFF154" s="787"/>
      <c r="TFG154" s="787"/>
      <c r="TFH154" s="787"/>
      <c r="TFI154" s="787"/>
      <c r="TFJ154" s="787"/>
      <c r="TFK154" s="787"/>
      <c r="TFL154" s="787"/>
      <c r="TFM154" s="787"/>
      <c r="TFN154" s="787"/>
      <c r="TFO154" s="787"/>
      <c r="TFP154" s="787"/>
      <c r="TFQ154" s="787"/>
      <c r="TFR154" s="787"/>
      <c r="TFS154" s="788"/>
      <c r="TFT154" s="786"/>
      <c r="TFU154" s="787"/>
      <c r="TFV154" s="787"/>
      <c r="TFW154" s="787"/>
      <c r="TFX154" s="787"/>
      <c r="TFY154" s="787"/>
      <c r="TFZ154" s="787"/>
      <c r="TGA154" s="787"/>
      <c r="TGB154" s="787"/>
      <c r="TGC154" s="787"/>
      <c r="TGD154" s="787"/>
      <c r="TGE154" s="787"/>
      <c r="TGF154" s="787"/>
      <c r="TGG154" s="787"/>
      <c r="TGH154" s="788"/>
      <c r="TGI154" s="786"/>
      <c r="TGJ154" s="787"/>
      <c r="TGK154" s="787"/>
      <c r="TGL154" s="787"/>
      <c r="TGM154" s="787"/>
      <c r="TGN154" s="787"/>
      <c r="TGO154" s="787"/>
      <c r="TGP154" s="787"/>
      <c r="TGQ154" s="787"/>
      <c r="TGR154" s="787"/>
      <c r="TGS154" s="787"/>
      <c r="TGT154" s="787"/>
      <c r="TGU154" s="787"/>
      <c r="TGV154" s="787"/>
      <c r="TGW154" s="788"/>
      <c r="TGX154" s="786"/>
      <c r="TGY154" s="787"/>
      <c r="TGZ154" s="787"/>
      <c r="THA154" s="787"/>
      <c r="THB154" s="787"/>
      <c r="THC154" s="787"/>
      <c r="THD154" s="787"/>
      <c r="THE154" s="787"/>
      <c r="THF154" s="787"/>
      <c r="THG154" s="787"/>
      <c r="THH154" s="787"/>
      <c r="THI154" s="787"/>
      <c r="THJ154" s="787"/>
      <c r="THK154" s="787"/>
      <c r="THL154" s="788"/>
      <c r="THM154" s="786"/>
      <c r="THN154" s="787"/>
      <c r="THO154" s="787"/>
      <c r="THP154" s="787"/>
      <c r="THQ154" s="787"/>
      <c r="THR154" s="787"/>
      <c r="THS154" s="787"/>
      <c r="THT154" s="787"/>
      <c r="THU154" s="787"/>
      <c r="THV154" s="787"/>
      <c r="THW154" s="787"/>
      <c r="THX154" s="787"/>
      <c r="THY154" s="787"/>
      <c r="THZ154" s="787"/>
      <c r="TIA154" s="788"/>
      <c r="TIB154" s="786"/>
      <c r="TIC154" s="787"/>
      <c r="TID154" s="787"/>
      <c r="TIE154" s="787"/>
      <c r="TIF154" s="787"/>
      <c r="TIG154" s="787"/>
      <c r="TIH154" s="787"/>
      <c r="TII154" s="787"/>
      <c r="TIJ154" s="787"/>
      <c r="TIK154" s="787"/>
      <c r="TIL154" s="787"/>
      <c r="TIM154" s="787"/>
      <c r="TIN154" s="787"/>
      <c r="TIO154" s="787"/>
      <c r="TIP154" s="788"/>
      <c r="TIQ154" s="786"/>
      <c r="TIR154" s="787"/>
      <c r="TIS154" s="787"/>
      <c r="TIT154" s="787"/>
      <c r="TIU154" s="787"/>
      <c r="TIV154" s="787"/>
      <c r="TIW154" s="787"/>
      <c r="TIX154" s="787"/>
      <c r="TIY154" s="787"/>
      <c r="TIZ154" s="787"/>
      <c r="TJA154" s="787"/>
      <c r="TJB154" s="787"/>
      <c r="TJC154" s="787"/>
      <c r="TJD154" s="787"/>
      <c r="TJE154" s="788"/>
      <c r="TJF154" s="786"/>
      <c r="TJG154" s="787"/>
      <c r="TJH154" s="787"/>
      <c r="TJI154" s="787"/>
      <c r="TJJ154" s="787"/>
      <c r="TJK154" s="787"/>
      <c r="TJL154" s="787"/>
      <c r="TJM154" s="787"/>
      <c r="TJN154" s="787"/>
      <c r="TJO154" s="787"/>
      <c r="TJP154" s="787"/>
      <c r="TJQ154" s="787"/>
      <c r="TJR154" s="787"/>
      <c r="TJS154" s="787"/>
      <c r="TJT154" s="788"/>
      <c r="TJU154" s="786"/>
      <c r="TJV154" s="787"/>
      <c r="TJW154" s="787"/>
      <c r="TJX154" s="787"/>
      <c r="TJY154" s="787"/>
      <c r="TJZ154" s="787"/>
      <c r="TKA154" s="787"/>
      <c r="TKB154" s="787"/>
      <c r="TKC154" s="787"/>
      <c r="TKD154" s="787"/>
      <c r="TKE154" s="787"/>
      <c r="TKF154" s="787"/>
      <c r="TKG154" s="787"/>
      <c r="TKH154" s="787"/>
      <c r="TKI154" s="788"/>
      <c r="TKJ154" s="786"/>
      <c r="TKK154" s="787"/>
      <c r="TKL154" s="787"/>
      <c r="TKM154" s="787"/>
      <c r="TKN154" s="787"/>
      <c r="TKO154" s="787"/>
      <c r="TKP154" s="787"/>
      <c r="TKQ154" s="787"/>
      <c r="TKR154" s="787"/>
      <c r="TKS154" s="787"/>
      <c r="TKT154" s="787"/>
      <c r="TKU154" s="787"/>
      <c r="TKV154" s="787"/>
      <c r="TKW154" s="787"/>
      <c r="TKX154" s="788"/>
      <c r="TKY154" s="786"/>
      <c r="TKZ154" s="787"/>
      <c r="TLA154" s="787"/>
      <c r="TLB154" s="787"/>
      <c r="TLC154" s="787"/>
      <c r="TLD154" s="787"/>
      <c r="TLE154" s="787"/>
      <c r="TLF154" s="787"/>
      <c r="TLG154" s="787"/>
      <c r="TLH154" s="787"/>
      <c r="TLI154" s="787"/>
      <c r="TLJ154" s="787"/>
      <c r="TLK154" s="787"/>
      <c r="TLL154" s="787"/>
      <c r="TLM154" s="788"/>
      <c r="TLN154" s="786"/>
      <c r="TLO154" s="787"/>
      <c r="TLP154" s="787"/>
      <c r="TLQ154" s="787"/>
      <c r="TLR154" s="787"/>
      <c r="TLS154" s="787"/>
      <c r="TLT154" s="787"/>
      <c r="TLU154" s="787"/>
      <c r="TLV154" s="787"/>
      <c r="TLW154" s="787"/>
      <c r="TLX154" s="787"/>
      <c r="TLY154" s="787"/>
      <c r="TLZ154" s="787"/>
      <c r="TMA154" s="787"/>
      <c r="TMB154" s="788"/>
      <c r="TMC154" s="786"/>
      <c r="TMD154" s="787"/>
      <c r="TME154" s="787"/>
      <c r="TMF154" s="787"/>
      <c r="TMG154" s="787"/>
      <c r="TMH154" s="787"/>
      <c r="TMI154" s="787"/>
      <c r="TMJ154" s="787"/>
      <c r="TMK154" s="787"/>
      <c r="TML154" s="787"/>
      <c r="TMM154" s="787"/>
      <c r="TMN154" s="787"/>
      <c r="TMO154" s="787"/>
      <c r="TMP154" s="787"/>
      <c r="TMQ154" s="788"/>
      <c r="TMR154" s="786"/>
      <c r="TMS154" s="787"/>
      <c r="TMT154" s="787"/>
      <c r="TMU154" s="787"/>
      <c r="TMV154" s="787"/>
      <c r="TMW154" s="787"/>
      <c r="TMX154" s="787"/>
      <c r="TMY154" s="787"/>
      <c r="TMZ154" s="787"/>
      <c r="TNA154" s="787"/>
      <c r="TNB154" s="787"/>
      <c r="TNC154" s="787"/>
      <c r="TND154" s="787"/>
      <c r="TNE154" s="787"/>
      <c r="TNF154" s="788"/>
      <c r="TNG154" s="786"/>
      <c r="TNH154" s="787"/>
      <c r="TNI154" s="787"/>
      <c r="TNJ154" s="787"/>
      <c r="TNK154" s="787"/>
      <c r="TNL154" s="787"/>
      <c r="TNM154" s="787"/>
      <c r="TNN154" s="787"/>
      <c r="TNO154" s="787"/>
      <c r="TNP154" s="787"/>
      <c r="TNQ154" s="787"/>
      <c r="TNR154" s="787"/>
      <c r="TNS154" s="787"/>
      <c r="TNT154" s="787"/>
      <c r="TNU154" s="788"/>
      <c r="TNV154" s="786"/>
      <c r="TNW154" s="787"/>
      <c r="TNX154" s="787"/>
      <c r="TNY154" s="787"/>
      <c r="TNZ154" s="787"/>
      <c r="TOA154" s="787"/>
      <c r="TOB154" s="787"/>
      <c r="TOC154" s="787"/>
      <c r="TOD154" s="787"/>
      <c r="TOE154" s="787"/>
      <c r="TOF154" s="787"/>
      <c r="TOG154" s="787"/>
      <c r="TOH154" s="787"/>
      <c r="TOI154" s="787"/>
      <c r="TOJ154" s="788"/>
      <c r="TOK154" s="786"/>
      <c r="TOL154" s="787"/>
      <c r="TOM154" s="787"/>
      <c r="TON154" s="787"/>
      <c r="TOO154" s="787"/>
      <c r="TOP154" s="787"/>
      <c r="TOQ154" s="787"/>
      <c r="TOR154" s="787"/>
      <c r="TOS154" s="787"/>
      <c r="TOT154" s="787"/>
      <c r="TOU154" s="787"/>
      <c r="TOV154" s="787"/>
      <c r="TOW154" s="787"/>
      <c r="TOX154" s="787"/>
      <c r="TOY154" s="788"/>
      <c r="TOZ154" s="786"/>
      <c r="TPA154" s="787"/>
      <c r="TPB154" s="787"/>
      <c r="TPC154" s="787"/>
      <c r="TPD154" s="787"/>
      <c r="TPE154" s="787"/>
      <c r="TPF154" s="787"/>
      <c r="TPG154" s="787"/>
      <c r="TPH154" s="787"/>
      <c r="TPI154" s="787"/>
      <c r="TPJ154" s="787"/>
      <c r="TPK154" s="787"/>
      <c r="TPL154" s="787"/>
      <c r="TPM154" s="787"/>
      <c r="TPN154" s="788"/>
      <c r="TPO154" s="786"/>
      <c r="TPP154" s="787"/>
      <c r="TPQ154" s="787"/>
      <c r="TPR154" s="787"/>
      <c r="TPS154" s="787"/>
      <c r="TPT154" s="787"/>
      <c r="TPU154" s="787"/>
      <c r="TPV154" s="787"/>
      <c r="TPW154" s="787"/>
      <c r="TPX154" s="787"/>
      <c r="TPY154" s="787"/>
      <c r="TPZ154" s="787"/>
      <c r="TQA154" s="787"/>
      <c r="TQB154" s="787"/>
      <c r="TQC154" s="788"/>
      <c r="TQD154" s="786"/>
      <c r="TQE154" s="787"/>
      <c r="TQF154" s="787"/>
      <c r="TQG154" s="787"/>
      <c r="TQH154" s="787"/>
      <c r="TQI154" s="787"/>
      <c r="TQJ154" s="787"/>
      <c r="TQK154" s="787"/>
      <c r="TQL154" s="787"/>
      <c r="TQM154" s="787"/>
      <c r="TQN154" s="787"/>
      <c r="TQO154" s="787"/>
      <c r="TQP154" s="787"/>
      <c r="TQQ154" s="787"/>
      <c r="TQR154" s="788"/>
      <c r="TQS154" s="786"/>
      <c r="TQT154" s="787"/>
      <c r="TQU154" s="787"/>
      <c r="TQV154" s="787"/>
      <c r="TQW154" s="787"/>
      <c r="TQX154" s="787"/>
      <c r="TQY154" s="787"/>
      <c r="TQZ154" s="787"/>
      <c r="TRA154" s="787"/>
      <c r="TRB154" s="787"/>
      <c r="TRC154" s="787"/>
      <c r="TRD154" s="787"/>
      <c r="TRE154" s="787"/>
      <c r="TRF154" s="787"/>
      <c r="TRG154" s="788"/>
      <c r="TRH154" s="786"/>
      <c r="TRI154" s="787"/>
      <c r="TRJ154" s="787"/>
      <c r="TRK154" s="787"/>
      <c r="TRL154" s="787"/>
      <c r="TRM154" s="787"/>
      <c r="TRN154" s="787"/>
      <c r="TRO154" s="787"/>
      <c r="TRP154" s="787"/>
      <c r="TRQ154" s="787"/>
      <c r="TRR154" s="787"/>
      <c r="TRS154" s="787"/>
      <c r="TRT154" s="787"/>
      <c r="TRU154" s="787"/>
      <c r="TRV154" s="788"/>
      <c r="TRW154" s="786"/>
      <c r="TRX154" s="787"/>
      <c r="TRY154" s="787"/>
      <c r="TRZ154" s="787"/>
      <c r="TSA154" s="787"/>
      <c r="TSB154" s="787"/>
      <c r="TSC154" s="787"/>
      <c r="TSD154" s="787"/>
      <c r="TSE154" s="787"/>
      <c r="TSF154" s="787"/>
      <c r="TSG154" s="787"/>
      <c r="TSH154" s="787"/>
      <c r="TSI154" s="787"/>
      <c r="TSJ154" s="787"/>
      <c r="TSK154" s="788"/>
      <c r="TSL154" s="786"/>
      <c r="TSM154" s="787"/>
      <c r="TSN154" s="787"/>
      <c r="TSO154" s="787"/>
      <c r="TSP154" s="787"/>
      <c r="TSQ154" s="787"/>
      <c r="TSR154" s="787"/>
      <c r="TSS154" s="787"/>
      <c r="TST154" s="787"/>
      <c r="TSU154" s="787"/>
      <c r="TSV154" s="787"/>
      <c r="TSW154" s="787"/>
      <c r="TSX154" s="787"/>
      <c r="TSY154" s="787"/>
      <c r="TSZ154" s="788"/>
      <c r="TTA154" s="786"/>
      <c r="TTB154" s="787"/>
      <c r="TTC154" s="787"/>
      <c r="TTD154" s="787"/>
      <c r="TTE154" s="787"/>
      <c r="TTF154" s="787"/>
      <c r="TTG154" s="787"/>
      <c r="TTH154" s="787"/>
      <c r="TTI154" s="787"/>
      <c r="TTJ154" s="787"/>
      <c r="TTK154" s="787"/>
      <c r="TTL154" s="787"/>
      <c r="TTM154" s="787"/>
      <c r="TTN154" s="787"/>
      <c r="TTO154" s="788"/>
      <c r="TTP154" s="786"/>
      <c r="TTQ154" s="787"/>
      <c r="TTR154" s="787"/>
      <c r="TTS154" s="787"/>
      <c r="TTT154" s="787"/>
      <c r="TTU154" s="787"/>
      <c r="TTV154" s="787"/>
      <c r="TTW154" s="787"/>
      <c r="TTX154" s="787"/>
      <c r="TTY154" s="787"/>
      <c r="TTZ154" s="787"/>
      <c r="TUA154" s="787"/>
      <c r="TUB154" s="787"/>
      <c r="TUC154" s="787"/>
      <c r="TUD154" s="788"/>
      <c r="TUE154" s="786"/>
      <c r="TUF154" s="787"/>
      <c r="TUG154" s="787"/>
      <c r="TUH154" s="787"/>
      <c r="TUI154" s="787"/>
      <c r="TUJ154" s="787"/>
      <c r="TUK154" s="787"/>
      <c r="TUL154" s="787"/>
      <c r="TUM154" s="787"/>
      <c r="TUN154" s="787"/>
      <c r="TUO154" s="787"/>
      <c r="TUP154" s="787"/>
      <c r="TUQ154" s="787"/>
      <c r="TUR154" s="787"/>
      <c r="TUS154" s="788"/>
      <c r="TUT154" s="786"/>
      <c r="TUU154" s="787"/>
      <c r="TUV154" s="787"/>
      <c r="TUW154" s="787"/>
      <c r="TUX154" s="787"/>
      <c r="TUY154" s="787"/>
      <c r="TUZ154" s="787"/>
      <c r="TVA154" s="787"/>
      <c r="TVB154" s="787"/>
      <c r="TVC154" s="787"/>
      <c r="TVD154" s="787"/>
      <c r="TVE154" s="787"/>
      <c r="TVF154" s="787"/>
      <c r="TVG154" s="787"/>
      <c r="TVH154" s="788"/>
      <c r="TVI154" s="786"/>
      <c r="TVJ154" s="787"/>
      <c r="TVK154" s="787"/>
      <c r="TVL154" s="787"/>
      <c r="TVM154" s="787"/>
      <c r="TVN154" s="787"/>
      <c r="TVO154" s="787"/>
      <c r="TVP154" s="787"/>
      <c r="TVQ154" s="787"/>
      <c r="TVR154" s="787"/>
      <c r="TVS154" s="787"/>
      <c r="TVT154" s="787"/>
      <c r="TVU154" s="787"/>
      <c r="TVV154" s="787"/>
      <c r="TVW154" s="788"/>
      <c r="TVX154" s="786"/>
      <c r="TVY154" s="787"/>
      <c r="TVZ154" s="787"/>
      <c r="TWA154" s="787"/>
      <c r="TWB154" s="787"/>
      <c r="TWC154" s="787"/>
      <c r="TWD154" s="787"/>
      <c r="TWE154" s="787"/>
      <c r="TWF154" s="787"/>
      <c r="TWG154" s="787"/>
      <c r="TWH154" s="787"/>
      <c r="TWI154" s="787"/>
      <c r="TWJ154" s="787"/>
      <c r="TWK154" s="787"/>
      <c r="TWL154" s="788"/>
      <c r="TWM154" s="786"/>
      <c r="TWN154" s="787"/>
      <c r="TWO154" s="787"/>
      <c r="TWP154" s="787"/>
      <c r="TWQ154" s="787"/>
      <c r="TWR154" s="787"/>
      <c r="TWS154" s="787"/>
      <c r="TWT154" s="787"/>
      <c r="TWU154" s="787"/>
      <c r="TWV154" s="787"/>
      <c r="TWW154" s="787"/>
      <c r="TWX154" s="787"/>
      <c r="TWY154" s="787"/>
      <c r="TWZ154" s="787"/>
      <c r="TXA154" s="788"/>
      <c r="TXB154" s="786"/>
      <c r="TXC154" s="787"/>
      <c r="TXD154" s="787"/>
      <c r="TXE154" s="787"/>
      <c r="TXF154" s="787"/>
      <c r="TXG154" s="787"/>
      <c r="TXH154" s="787"/>
      <c r="TXI154" s="787"/>
      <c r="TXJ154" s="787"/>
      <c r="TXK154" s="787"/>
      <c r="TXL154" s="787"/>
      <c r="TXM154" s="787"/>
      <c r="TXN154" s="787"/>
      <c r="TXO154" s="787"/>
      <c r="TXP154" s="788"/>
      <c r="TXQ154" s="786"/>
      <c r="TXR154" s="787"/>
      <c r="TXS154" s="787"/>
      <c r="TXT154" s="787"/>
      <c r="TXU154" s="787"/>
      <c r="TXV154" s="787"/>
      <c r="TXW154" s="787"/>
      <c r="TXX154" s="787"/>
      <c r="TXY154" s="787"/>
      <c r="TXZ154" s="787"/>
      <c r="TYA154" s="787"/>
      <c r="TYB154" s="787"/>
      <c r="TYC154" s="787"/>
      <c r="TYD154" s="787"/>
      <c r="TYE154" s="788"/>
      <c r="TYF154" s="786"/>
      <c r="TYG154" s="787"/>
      <c r="TYH154" s="787"/>
      <c r="TYI154" s="787"/>
      <c r="TYJ154" s="787"/>
      <c r="TYK154" s="787"/>
      <c r="TYL154" s="787"/>
      <c r="TYM154" s="787"/>
      <c r="TYN154" s="787"/>
      <c r="TYO154" s="787"/>
      <c r="TYP154" s="787"/>
      <c r="TYQ154" s="787"/>
      <c r="TYR154" s="787"/>
      <c r="TYS154" s="787"/>
      <c r="TYT154" s="788"/>
      <c r="TYU154" s="786"/>
      <c r="TYV154" s="787"/>
      <c r="TYW154" s="787"/>
      <c r="TYX154" s="787"/>
      <c r="TYY154" s="787"/>
      <c r="TYZ154" s="787"/>
      <c r="TZA154" s="787"/>
      <c r="TZB154" s="787"/>
      <c r="TZC154" s="787"/>
      <c r="TZD154" s="787"/>
      <c r="TZE154" s="787"/>
      <c r="TZF154" s="787"/>
      <c r="TZG154" s="787"/>
      <c r="TZH154" s="787"/>
      <c r="TZI154" s="788"/>
      <c r="TZJ154" s="786"/>
      <c r="TZK154" s="787"/>
      <c r="TZL154" s="787"/>
      <c r="TZM154" s="787"/>
      <c r="TZN154" s="787"/>
      <c r="TZO154" s="787"/>
      <c r="TZP154" s="787"/>
      <c r="TZQ154" s="787"/>
      <c r="TZR154" s="787"/>
      <c r="TZS154" s="787"/>
      <c r="TZT154" s="787"/>
      <c r="TZU154" s="787"/>
      <c r="TZV154" s="787"/>
      <c r="TZW154" s="787"/>
      <c r="TZX154" s="788"/>
      <c r="TZY154" s="786"/>
      <c r="TZZ154" s="787"/>
      <c r="UAA154" s="787"/>
      <c r="UAB154" s="787"/>
      <c r="UAC154" s="787"/>
      <c r="UAD154" s="787"/>
      <c r="UAE154" s="787"/>
      <c r="UAF154" s="787"/>
      <c r="UAG154" s="787"/>
      <c r="UAH154" s="787"/>
      <c r="UAI154" s="787"/>
      <c r="UAJ154" s="787"/>
      <c r="UAK154" s="787"/>
      <c r="UAL154" s="787"/>
      <c r="UAM154" s="788"/>
      <c r="UAN154" s="786"/>
      <c r="UAO154" s="787"/>
      <c r="UAP154" s="787"/>
      <c r="UAQ154" s="787"/>
      <c r="UAR154" s="787"/>
      <c r="UAS154" s="787"/>
      <c r="UAT154" s="787"/>
      <c r="UAU154" s="787"/>
      <c r="UAV154" s="787"/>
      <c r="UAW154" s="787"/>
      <c r="UAX154" s="787"/>
      <c r="UAY154" s="787"/>
      <c r="UAZ154" s="787"/>
      <c r="UBA154" s="787"/>
      <c r="UBB154" s="788"/>
      <c r="UBC154" s="786"/>
      <c r="UBD154" s="787"/>
      <c r="UBE154" s="787"/>
      <c r="UBF154" s="787"/>
      <c r="UBG154" s="787"/>
      <c r="UBH154" s="787"/>
      <c r="UBI154" s="787"/>
      <c r="UBJ154" s="787"/>
      <c r="UBK154" s="787"/>
      <c r="UBL154" s="787"/>
      <c r="UBM154" s="787"/>
      <c r="UBN154" s="787"/>
      <c r="UBO154" s="787"/>
      <c r="UBP154" s="787"/>
      <c r="UBQ154" s="788"/>
      <c r="UBR154" s="786"/>
      <c r="UBS154" s="787"/>
      <c r="UBT154" s="787"/>
      <c r="UBU154" s="787"/>
      <c r="UBV154" s="787"/>
      <c r="UBW154" s="787"/>
      <c r="UBX154" s="787"/>
      <c r="UBY154" s="787"/>
      <c r="UBZ154" s="787"/>
      <c r="UCA154" s="787"/>
      <c r="UCB154" s="787"/>
      <c r="UCC154" s="787"/>
      <c r="UCD154" s="787"/>
      <c r="UCE154" s="787"/>
      <c r="UCF154" s="788"/>
      <c r="UCG154" s="786"/>
      <c r="UCH154" s="787"/>
      <c r="UCI154" s="787"/>
      <c r="UCJ154" s="787"/>
      <c r="UCK154" s="787"/>
      <c r="UCL154" s="787"/>
      <c r="UCM154" s="787"/>
      <c r="UCN154" s="787"/>
      <c r="UCO154" s="787"/>
      <c r="UCP154" s="787"/>
      <c r="UCQ154" s="787"/>
      <c r="UCR154" s="787"/>
      <c r="UCS154" s="787"/>
      <c r="UCT154" s="787"/>
      <c r="UCU154" s="788"/>
      <c r="UCV154" s="786"/>
      <c r="UCW154" s="787"/>
      <c r="UCX154" s="787"/>
      <c r="UCY154" s="787"/>
      <c r="UCZ154" s="787"/>
      <c r="UDA154" s="787"/>
      <c r="UDB154" s="787"/>
      <c r="UDC154" s="787"/>
      <c r="UDD154" s="787"/>
      <c r="UDE154" s="787"/>
      <c r="UDF154" s="787"/>
      <c r="UDG154" s="787"/>
      <c r="UDH154" s="787"/>
      <c r="UDI154" s="787"/>
      <c r="UDJ154" s="788"/>
      <c r="UDK154" s="786"/>
      <c r="UDL154" s="787"/>
      <c r="UDM154" s="787"/>
      <c r="UDN154" s="787"/>
      <c r="UDO154" s="787"/>
      <c r="UDP154" s="787"/>
      <c r="UDQ154" s="787"/>
      <c r="UDR154" s="787"/>
      <c r="UDS154" s="787"/>
      <c r="UDT154" s="787"/>
      <c r="UDU154" s="787"/>
      <c r="UDV154" s="787"/>
      <c r="UDW154" s="787"/>
      <c r="UDX154" s="787"/>
      <c r="UDY154" s="788"/>
      <c r="UDZ154" s="786"/>
      <c r="UEA154" s="787"/>
      <c r="UEB154" s="787"/>
      <c r="UEC154" s="787"/>
      <c r="UED154" s="787"/>
      <c r="UEE154" s="787"/>
      <c r="UEF154" s="787"/>
      <c r="UEG154" s="787"/>
      <c r="UEH154" s="787"/>
      <c r="UEI154" s="787"/>
      <c r="UEJ154" s="787"/>
      <c r="UEK154" s="787"/>
      <c r="UEL154" s="787"/>
      <c r="UEM154" s="787"/>
      <c r="UEN154" s="788"/>
      <c r="UEO154" s="786"/>
      <c r="UEP154" s="787"/>
      <c r="UEQ154" s="787"/>
      <c r="UER154" s="787"/>
      <c r="UES154" s="787"/>
      <c r="UET154" s="787"/>
      <c r="UEU154" s="787"/>
      <c r="UEV154" s="787"/>
      <c r="UEW154" s="787"/>
      <c r="UEX154" s="787"/>
      <c r="UEY154" s="787"/>
      <c r="UEZ154" s="787"/>
      <c r="UFA154" s="787"/>
      <c r="UFB154" s="787"/>
      <c r="UFC154" s="788"/>
      <c r="UFD154" s="786"/>
      <c r="UFE154" s="787"/>
      <c r="UFF154" s="787"/>
      <c r="UFG154" s="787"/>
      <c r="UFH154" s="787"/>
      <c r="UFI154" s="787"/>
      <c r="UFJ154" s="787"/>
      <c r="UFK154" s="787"/>
      <c r="UFL154" s="787"/>
      <c r="UFM154" s="787"/>
      <c r="UFN154" s="787"/>
      <c r="UFO154" s="787"/>
      <c r="UFP154" s="787"/>
      <c r="UFQ154" s="787"/>
      <c r="UFR154" s="788"/>
      <c r="UFS154" s="786"/>
      <c r="UFT154" s="787"/>
      <c r="UFU154" s="787"/>
      <c r="UFV154" s="787"/>
      <c r="UFW154" s="787"/>
      <c r="UFX154" s="787"/>
      <c r="UFY154" s="787"/>
      <c r="UFZ154" s="787"/>
      <c r="UGA154" s="787"/>
      <c r="UGB154" s="787"/>
      <c r="UGC154" s="787"/>
      <c r="UGD154" s="787"/>
      <c r="UGE154" s="787"/>
      <c r="UGF154" s="787"/>
      <c r="UGG154" s="788"/>
      <c r="UGH154" s="786"/>
      <c r="UGI154" s="787"/>
      <c r="UGJ154" s="787"/>
      <c r="UGK154" s="787"/>
      <c r="UGL154" s="787"/>
      <c r="UGM154" s="787"/>
      <c r="UGN154" s="787"/>
      <c r="UGO154" s="787"/>
      <c r="UGP154" s="787"/>
      <c r="UGQ154" s="787"/>
      <c r="UGR154" s="787"/>
      <c r="UGS154" s="787"/>
      <c r="UGT154" s="787"/>
      <c r="UGU154" s="787"/>
      <c r="UGV154" s="788"/>
      <c r="UGW154" s="786"/>
      <c r="UGX154" s="787"/>
      <c r="UGY154" s="787"/>
      <c r="UGZ154" s="787"/>
      <c r="UHA154" s="787"/>
      <c r="UHB154" s="787"/>
      <c r="UHC154" s="787"/>
      <c r="UHD154" s="787"/>
      <c r="UHE154" s="787"/>
      <c r="UHF154" s="787"/>
      <c r="UHG154" s="787"/>
      <c r="UHH154" s="787"/>
      <c r="UHI154" s="787"/>
      <c r="UHJ154" s="787"/>
      <c r="UHK154" s="788"/>
      <c r="UHL154" s="786"/>
      <c r="UHM154" s="787"/>
      <c r="UHN154" s="787"/>
      <c r="UHO154" s="787"/>
      <c r="UHP154" s="787"/>
      <c r="UHQ154" s="787"/>
      <c r="UHR154" s="787"/>
      <c r="UHS154" s="787"/>
      <c r="UHT154" s="787"/>
      <c r="UHU154" s="787"/>
      <c r="UHV154" s="787"/>
      <c r="UHW154" s="787"/>
      <c r="UHX154" s="787"/>
      <c r="UHY154" s="787"/>
      <c r="UHZ154" s="788"/>
      <c r="UIA154" s="786"/>
      <c r="UIB154" s="787"/>
      <c r="UIC154" s="787"/>
      <c r="UID154" s="787"/>
      <c r="UIE154" s="787"/>
      <c r="UIF154" s="787"/>
      <c r="UIG154" s="787"/>
      <c r="UIH154" s="787"/>
      <c r="UII154" s="787"/>
      <c r="UIJ154" s="787"/>
      <c r="UIK154" s="787"/>
      <c r="UIL154" s="787"/>
      <c r="UIM154" s="787"/>
      <c r="UIN154" s="787"/>
      <c r="UIO154" s="788"/>
      <c r="UIP154" s="786"/>
      <c r="UIQ154" s="787"/>
      <c r="UIR154" s="787"/>
      <c r="UIS154" s="787"/>
      <c r="UIT154" s="787"/>
      <c r="UIU154" s="787"/>
      <c r="UIV154" s="787"/>
      <c r="UIW154" s="787"/>
      <c r="UIX154" s="787"/>
      <c r="UIY154" s="787"/>
      <c r="UIZ154" s="787"/>
      <c r="UJA154" s="787"/>
      <c r="UJB154" s="787"/>
      <c r="UJC154" s="787"/>
      <c r="UJD154" s="788"/>
      <c r="UJE154" s="786"/>
      <c r="UJF154" s="787"/>
      <c r="UJG154" s="787"/>
      <c r="UJH154" s="787"/>
      <c r="UJI154" s="787"/>
      <c r="UJJ154" s="787"/>
      <c r="UJK154" s="787"/>
      <c r="UJL154" s="787"/>
      <c r="UJM154" s="787"/>
      <c r="UJN154" s="787"/>
      <c r="UJO154" s="787"/>
      <c r="UJP154" s="787"/>
      <c r="UJQ154" s="787"/>
      <c r="UJR154" s="787"/>
      <c r="UJS154" s="788"/>
      <c r="UJT154" s="786"/>
      <c r="UJU154" s="787"/>
      <c r="UJV154" s="787"/>
      <c r="UJW154" s="787"/>
      <c r="UJX154" s="787"/>
      <c r="UJY154" s="787"/>
      <c r="UJZ154" s="787"/>
      <c r="UKA154" s="787"/>
      <c r="UKB154" s="787"/>
      <c r="UKC154" s="787"/>
      <c r="UKD154" s="787"/>
      <c r="UKE154" s="787"/>
      <c r="UKF154" s="787"/>
      <c r="UKG154" s="787"/>
      <c r="UKH154" s="788"/>
      <c r="UKI154" s="786"/>
      <c r="UKJ154" s="787"/>
      <c r="UKK154" s="787"/>
      <c r="UKL154" s="787"/>
      <c r="UKM154" s="787"/>
      <c r="UKN154" s="787"/>
      <c r="UKO154" s="787"/>
      <c r="UKP154" s="787"/>
      <c r="UKQ154" s="787"/>
      <c r="UKR154" s="787"/>
      <c r="UKS154" s="787"/>
      <c r="UKT154" s="787"/>
      <c r="UKU154" s="787"/>
      <c r="UKV154" s="787"/>
      <c r="UKW154" s="788"/>
      <c r="UKX154" s="786"/>
      <c r="UKY154" s="787"/>
      <c r="UKZ154" s="787"/>
      <c r="ULA154" s="787"/>
      <c r="ULB154" s="787"/>
      <c r="ULC154" s="787"/>
      <c r="ULD154" s="787"/>
      <c r="ULE154" s="787"/>
      <c r="ULF154" s="787"/>
      <c r="ULG154" s="787"/>
      <c r="ULH154" s="787"/>
      <c r="ULI154" s="787"/>
      <c r="ULJ154" s="787"/>
      <c r="ULK154" s="787"/>
      <c r="ULL154" s="788"/>
      <c r="ULM154" s="786"/>
      <c r="ULN154" s="787"/>
      <c r="ULO154" s="787"/>
      <c r="ULP154" s="787"/>
      <c r="ULQ154" s="787"/>
      <c r="ULR154" s="787"/>
      <c r="ULS154" s="787"/>
      <c r="ULT154" s="787"/>
      <c r="ULU154" s="787"/>
      <c r="ULV154" s="787"/>
      <c r="ULW154" s="787"/>
      <c r="ULX154" s="787"/>
      <c r="ULY154" s="787"/>
      <c r="ULZ154" s="787"/>
      <c r="UMA154" s="788"/>
      <c r="UMB154" s="786"/>
      <c r="UMC154" s="787"/>
      <c r="UMD154" s="787"/>
      <c r="UME154" s="787"/>
      <c r="UMF154" s="787"/>
      <c r="UMG154" s="787"/>
      <c r="UMH154" s="787"/>
      <c r="UMI154" s="787"/>
      <c r="UMJ154" s="787"/>
      <c r="UMK154" s="787"/>
      <c r="UML154" s="787"/>
      <c r="UMM154" s="787"/>
      <c r="UMN154" s="787"/>
      <c r="UMO154" s="787"/>
      <c r="UMP154" s="788"/>
      <c r="UMQ154" s="786"/>
      <c r="UMR154" s="787"/>
      <c r="UMS154" s="787"/>
      <c r="UMT154" s="787"/>
      <c r="UMU154" s="787"/>
      <c r="UMV154" s="787"/>
      <c r="UMW154" s="787"/>
      <c r="UMX154" s="787"/>
      <c r="UMY154" s="787"/>
      <c r="UMZ154" s="787"/>
      <c r="UNA154" s="787"/>
      <c r="UNB154" s="787"/>
      <c r="UNC154" s="787"/>
      <c r="UND154" s="787"/>
      <c r="UNE154" s="788"/>
      <c r="UNF154" s="786"/>
      <c r="UNG154" s="787"/>
      <c r="UNH154" s="787"/>
      <c r="UNI154" s="787"/>
      <c r="UNJ154" s="787"/>
      <c r="UNK154" s="787"/>
      <c r="UNL154" s="787"/>
      <c r="UNM154" s="787"/>
      <c r="UNN154" s="787"/>
      <c r="UNO154" s="787"/>
      <c r="UNP154" s="787"/>
      <c r="UNQ154" s="787"/>
      <c r="UNR154" s="787"/>
      <c r="UNS154" s="787"/>
      <c r="UNT154" s="788"/>
      <c r="UNU154" s="786"/>
      <c r="UNV154" s="787"/>
      <c r="UNW154" s="787"/>
      <c r="UNX154" s="787"/>
      <c r="UNY154" s="787"/>
      <c r="UNZ154" s="787"/>
      <c r="UOA154" s="787"/>
      <c r="UOB154" s="787"/>
      <c r="UOC154" s="787"/>
      <c r="UOD154" s="787"/>
      <c r="UOE154" s="787"/>
      <c r="UOF154" s="787"/>
      <c r="UOG154" s="787"/>
      <c r="UOH154" s="787"/>
      <c r="UOI154" s="788"/>
      <c r="UOJ154" s="786"/>
      <c r="UOK154" s="787"/>
      <c r="UOL154" s="787"/>
      <c r="UOM154" s="787"/>
      <c r="UON154" s="787"/>
      <c r="UOO154" s="787"/>
      <c r="UOP154" s="787"/>
      <c r="UOQ154" s="787"/>
      <c r="UOR154" s="787"/>
      <c r="UOS154" s="787"/>
      <c r="UOT154" s="787"/>
      <c r="UOU154" s="787"/>
      <c r="UOV154" s="787"/>
      <c r="UOW154" s="787"/>
      <c r="UOX154" s="788"/>
      <c r="UOY154" s="786"/>
      <c r="UOZ154" s="787"/>
      <c r="UPA154" s="787"/>
      <c r="UPB154" s="787"/>
      <c r="UPC154" s="787"/>
      <c r="UPD154" s="787"/>
      <c r="UPE154" s="787"/>
      <c r="UPF154" s="787"/>
      <c r="UPG154" s="787"/>
      <c r="UPH154" s="787"/>
      <c r="UPI154" s="787"/>
      <c r="UPJ154" s="787"/>
      <c r="UPK154" s="787"/>
      <c r="UPL154" s="787"/>
      <c r="UPM154" s="788"/>
      <c r="UPN154" s="786"/>
      <c r="UPO154" s="787"/>
      <c r="UPP154" s="787"/>
      <c r="UPQ154" s="787"/>
      <c r="UPR154" s="787"/>
      <c r="UPS154" s="787"/>
      <c r="UPT154" s="787"/>
      <c r="UPU154" s="787"/>
      <c r="UPV154" s="787"/>
      <c r="UPW154" s="787"/>
      <c r="UPX154" s="787"/>
      <c r="UPY154" s="787"/>
      <c r="UPZ154" s="787"/>
      <c r="UQA154" s="787"/>
      <c r="UQB154" s="788"/>
      <c r="UQC154" s="786"/>
      <c r="UQD154" s="787"/>
      <c r="UQE154" s="787"/>
      <c r="UQF154" s="787"/>
      <c r="UQG154" s="787"/>
      <c r="UQH154" s="787"/>
      <c r="UQI154" s="787"/>
      <c r="UQJ154" s="787"/>
      <c r="UQK154" s="787"/>
      <c r="UQL154" s="787"/>
      <c r="UQM154" s="787"/>
      <c r="UQN154" s="787"/>
      <c r="UQO154" s="787"/>
      <c r="UQP154" s="787"/>
      <c r="UQQ154" s="788"/>
      <c r="UQR154" s="786"/>
      <c r="UQS154" s="787"/>
      <c r="UQT154" s="787"/>
      <c r="UQU154" s="787"/>
      <c r="UQV154" s="787"/>
      <c r="UQW154" s="787"/>
      <c r="UQX154" s="787"/>
      <c r="UQY154" s="787"/>
      <c r="UQZ154" s="787"/>
      <c r="URA154" s="787"/>
      <c r="URB154" s="787"/>
      <c r="URC154" s="787"/>
      <c r="URD154" s="787"/>
      <c r="URE154" s="787"/>
      <c r="URF154" s="788"/>
      <c r="URG154" s="786"/>
      <c r="URH154" s="787"/>
      <c r="URI154" s="787"/>
      <c r="URJ154" s="787"/>
      <c r="URK154" s="787"/>
      <c r="URL154" s="787"/>
      <c r="URM154" s="787"/>
      <c r="URN154" s="787"/>
      <c r="URO154" s="787"/>
      <c r="URP154" s="787"/>
      <c r="URQ154" s="787"/>
      <c r="URR154" s="787"/>
      <c r="URS154" s="787"/>
      <c r="URT154" s="787"/>
      <c r="URU154" s="788"/>
      <c r="URV154" s="786"/>
      <c r="URW154" s="787"/>
      <c r="URX154" s="787"/>
      <c r="URY154" s="787"/>
      <c r="URZ154" s="787"/>
      <c r="USA154" s="787"/>
      <c r="USB154" s="787"/>
      <c r="USC154" s="787"/>
      <c r="USD154" s="787"/>
      <c r="USE154" s="787"/>
      <c r="USF154" s="787"/>
      <c r="USG154" s="787"/>
      <c r="USH154" s="787"/>
      <c r="USI154" s="787"/>
      <c r="USJ154" s="788"/>
      <c r="USK154" s="786"/>
      <c r="USL154" s="787"/>
      <c r="USM154" s="787"/>
      <c r="USN154" s="787"/>
      <c r="USO154" s="787"/>
      <c r="USP154" s="787"/>
      <c r="USQ154" s="787"/>
      <c r="USR154" s="787"/>
      <c r="USS154" s="787"/>
      <c r="UST154" s="787"/>
      <c r="USU154" s="787"/>
      <c r="USV154" s="787"/>
      <c r="USW154" s="787"/>
      <c r="USX154" s="787"/>
      <c r="USY154" s="788"/>
      <c r="USZ154" s="786"/>
      <c r="UTA154" s="787"/>
      <c r="UTB154" s="787"/>
      <c r="UTC154" s="787"/>
      <c r="UTD154" s="787"/>
      <c r="UTE154" s="787"/>
      <c r="UTF154" s="787"/>
      <c r="UTG154" s="787"/>
      <c r="UTH154" s="787"/>
      <c r="UTI154" s="787"/>
      <c r="UTJ154" s="787"/>
      <c r="UTK154" s="787"/>
      <c r="UTL154" s="787"/>
      <c r="UTM154" s="787"/>
      <c r="UTN154" s="788"/>
      <c r="UTO154" s="786"/>
      <c r="UTP154" s="787"/>
      <c r="UTQ154" s="787"/>
      <c r="UTR154" s="787"/>
      <c r="UTS154" s="787"/>
      <c r="UTT154" s="787"/>
      <c r="UTU154" s="787"/>
      <c r="UTV154" s="787"/>
      <c r="UTW154" s="787"/>
      <c r="UTX154" s="787"/>
      <c r="UTY154" s="787"/>
      <c r="UTZ154" s="787"/>
      <c r="UUA154" s="787"/>
      <c r="UUB154" s="787"/>
      <c r="UUC154" s="788"/>
      <c r="UUD154" s="786"/>
      <c r="UUE154" s="787"/>
      <c r="UUF154" s="787"/>
      <c r="UUG154" s="787"/>
      <c r="UUH154" s="787"/>
      <c r="UUI154" s="787"/>
      <c r="UUJ154" s="787"/>
      <c r="UUK154" s="787"/>
      <c r="UUL154" s="787"/>
      <c r="UUM154" s="787"/>
      <c r="UUN154" s="787"/>
      <c r="UUO154" s="787"/>
      <c r="UUP154" s="787"/>
      <c r="UUQ154" s="787"/>
      <c r="UUR154" s="788"/>
      <c r="UUS154" s="786"/>
      <c r="UUT154" s="787"/>
      <c r="UUU154" s="787"/>
      <c r="UUV154" s="787"/>
      <c r="UUW154" s="787"/>
      <c r="UUX154" s="787"/>
      <c r="UUY154" s="787"/>
      <c r="UUZ154" s="787"/>
      <c r="UVA154" s="787"/>
      <c r="UVB154" s="787"/>
      <c r="UVC154" s="787"/>
      <c r="UVD154" s="787"/>
      <c r="UVE154" s="787"/>
      <c r="UVF154" s="787"/>
      <c r="UVG154" s="788"/>
      <c r="UVH154" s="786"/>
      <c r="UVI154" s="787"/>
      <c r="UVJ154" s="787"/>
      <c r="UVK154" s="787"/>
      <c r="UVL154" s="787"/>
      <c r="UVM154" s="787"/>
      <c r="UVN154" s="787"/>
      <c r="UVO154" s="787"/>
      <c r="UVP154" s="787"/>
      <c r="UVQ154" s="787"/>
      <c r="UVR154" s="787"/>
      <c r="UVS154" s="787"/>
      <c r="UVT154" s="787"/>
      <c r="UVU154" s="787"/>
      <c r="UVV154" s="788"/>
      <c r="UVW154" s="786"/>
      <c r="UVX154" s="787"/>
      <c r="UVY154" s="787"/>
      <c r="UVZ154" s="787"/>
      <c r="UWA154" s="787"/>
      <c r="UWB154" s="787"/>
      <c r="UWC154" s="787"/>
      <c r="UWD154" s="787"/>
      <c r="UWE154" s="787"/>
      <c r="UWF154" s="787"/>
      <c r="UWG154" s="787"/>
      <c r="UWH154" s="787"/>
      <c r="UWI154" s="787"/>
      <c r="UWJ154" s="787"/>
      <c r="UWK154" s="788"/>
      <c r="UWL154" s="786"/>
      <c r="UWM154" s="787"/>
      <c r="UWN154" s="787"/>
      <c r="UWO154" s="787"/>
      <c r="UWP154" s="787"/>
      <c r="UWQ154" s="787"/>
      <c r="UWR154" s="787"/>
      <c r="UWS154" s="787"/>
      <c r="UWT154" s="787"/>
      <c r="UWU154" s="787"/>
      <c r="UWV154" s="787"/>
      <c r="UWW154" s="787"/>
      <c r="UWX154" s="787"/>
      <c r="UWY154" s="787"/>
      <c r="UWZ154" s="788"/>
      <c r="UXA154" s="786"/>
      <c r="UXB154" s="787"/>
      <c r="UXC154" s="787"/>
      <c r="UXD154" s="787"/>
      <c r="UXE154" s="787"/>
      <c r="UXF154" s="787"/>
      <c r="UXG154" s="787"/>
      <c r="UXH154" s="787"/>
      <c r="UXI154" s="787"/>
      <c r="UXJ154" s="787"/>
      <c r="UXK154" s="787"/>
      <c r="UXL154" s="787"/>
      <c r="UXM154" s="787"/>
      <c r="UXN154" s="787"/>
      <c r="UXO154" s="788"/>
      <c r="UXP154" s="786"/>
      <c r="UXQ154" s="787"/>
      <c r="UXR154" s="787"/>
      <c r="UXS154" s="787"/>
      <c r="UXT154" s="787"/>
      <c r="UXU154" s="787"/>
      <c r="UXV154" s="787"/>
      <c r="UXW154" s="787"/>
      <c r="UXX154" s="787"/>
      <c r="UXY154" s="787"/>
      <c r="UXZ154" s="787"/>
      <c r="UYA154" s="787"/>
      <c r="UYB154" s="787"/>
      <c r="UYC154" s="787"/>
      <c r="UYD154" s="788"/>
      <c r="UYE154" s="786"/>
      <c r="UYF154" s="787"/>
      <c r="UYG154" s="787"/>
      <c r="UYH154" s="787"/>
      <c r="UYI154" s="787"/>
      <c r="UYJ154" s="787"/>
      <c r="UYK154" s="787"/>
      <c r="UYL154" s="787"/>
      <c r="UYM154" s="787"/>
      <c r="UYN154" s="787"/>
      <c r="UYO154" s="787"/>
      <c r="UYP154" s="787"/>
      <c r="UYQ154" s="787"/>
      <c r="UYR154" s="787"/>
      <c r="UYS154" s="788"/>
      <c r="UYT154" s="786"/>
      <c r="UYU154" s="787"/>
      <c r="UYV154" s="787"/>
      <c r="UYW154" s="787"/>
      <c r="UYX154" s="787"/>
      <c r="UYY154" s="787"/>
      <c r="UYZ154" s="787"/>
      <c r="UZA154" s="787"/>
      <c r="UZB154" s="787"/>
      <c r="UZC154" s="787"/>
      <c r="UZD154" s="787"/>
      <c r="UZE154" s="787"/>
      <c r="UZF154" s="787"/>
      <c r="UZG154" s="787"/>
      <c r="UZH154" s="788"/>
      <c r="UZI154" s="786"/>
      <c r="UZJ154" s="787"/>
      <c r="UZK154" s="787"/>
      <c r="UZL154" s="787"/>
      <c r="UZM154" s="787"/>
      <c r="UZN154" s="787"/>
      <c r="UZO154" s="787"/>
      <c r="UZP154" s="787"/>
      <c r="UZQ154" s="787"/>
      <c r="UZR154" s="787"/>
      <c r="UZS154" s="787"/>
      <c r="UZT154" s="787"/>
      <c r="UZU154" s="787"/>
      <c r="UZV154" s="787"/>
      <c r="UZW154" s="788"/>
      <c r="UZX154" s="786"/>
      <c r="UZY154" s="787"/>
      <c r="UZZ154" s="787"/>
      <c r="VAA154" s="787"/>
      <c r="VAB154" s="787"/>
      <c r="VAC154" s="787"/>
      <c r="VAD154" s="787"/>
      <c r="VAE154" s="787"/>
      <c r="VAF154" s="787"/>
      <c r="VAG154" s="787"/>
      <c r="VAH154" s="787"/>
      <c r="VAI154" s="787"/>
      <c r="VAJ154" s="787"/>
      <c r="VAK154" s="787"/>
      <c r="VAL154" s="788"/>
      <c r="VAM154" s="786"/>
      <c r="VAN154" s="787"/>
      <c r="VAO154" s="787"/>
      <c r="VAP154" s="787"/>
      <c r="VAQ154" s="787"/>
      <c r="VAR154" s="787"/>
      <c r="VAS154" s="787"/>
      <c r="VAT154" s="787"/>
      <c r="VAU154" s="787"/>
      <c r="VAV154" s="787"/>
      <c r="VAW154" s="787"/>
      <c r="VAX154" s="787"/>
      <c r="VAY154" s="787"/>
      <c r="VAZ154" s="787"/>
      <c r="VBA154" s="788"/>
      <c r="VBB154" s="786"/>
      <c r="VBC154" s="787"/>
      <c r="VBD154" s="787"/>
      <c r="VBE154" s="787"/>
      <c r="VBF154" s="787"/>
      <c r="VBG154" s="787"/>
      <c r="VBH154" s="787"/>
      <c r="VBI154" s="787"/>
      <c r="VBJ154" s="787"/>
      <c r="VBK154" s="787"/>
      <c r="VBL154" s="787"/>
      <c r="VBM154" s="787"/>
      <c r="VBN154" s="787"/>
      <c r="VBO154" s="787"/>
      <c r="VBP154" s="788"/>
      <c r="VBQ154" s="786"/>
      <c r="VBR154" s="787"/>
      <c r="VBS154" s="787"/>
      <c r="VBT154" s="787"/>
      <c r="VBU154" s="787"/>
      <c r="VBV154" s="787"/>
      <c r="VBW154" s="787"/>
      <c r="VBX154" s="787"/>
      <c r="VBY154" s="787"/>
      <c r="VBZ154" s="787"/>
      <c r="VCA154" s="787"/>
      <c r="VCB154" s="787"/>
      <c r="VCC154" s="787"/>
      <c r="VCD154" s="787"/>
      <c r="VCE154" s="788"/>
      <c r="VCF154" s="786"/>
      <c r="VCG154" s="787"/>
      <c r="VCH154" s="787"/>
      <c r="VCI154" s="787"/>
      <c r="VCJ154" s="787"/>
      <c r="VCK154" s="787"/>
      <c r="VCL154" s="787"/>
      <c r="VCM154" s="787"/>
      <c r="VCN154" s="787"/>
      <c r="VCO154" s="787"/>
      <c r="VCP154" s="787"/>
      <c r="VCQ154" s="787"/>
      <c r="VCR154" s="787"/>
      <c r="VCS154" s="787"/>
      <c r="VCT154" s="788"/>
      <c r="VCU154" s="786"/>
      <c r="VCV154" s="787"/>
      <c r="VCW154" s="787"/>
      <c r="VCX154" s="787"/>
      <c r="VCY154" s="787"/>
      <c r="VCZ154" s="787"/>
      <c r="VDA154" s="787"/>
      <c r="VDB154" s="787"/>
      <c r="VDC154" s="787"/>
      <c r="VDD154" s="787"/>
      <c r="VDE154" s="787"/>
      <c r="VDF154" s="787"/>
      <c r="VDG154" s="787"/>
      <c r="VDH154" s="787"/>
      <c r="VDI154" s="788"/>
      <c r="VDJ154" s="786"/>
      <c r="VDK154" s="787"/>
      <c r="VDL154" s="787"/>
      <c r="VDM154" s="787"/>
      <c r="VDN154" s="787"/>
      <c r="VDO154" s="787"/>
      <c r="VDP154" s="787"/>
      <c r="VDQ154" s="787"/>
      <c r="VDR154" s="787"/>
      <c r="VDS154" s="787"/>
      <c r="VDT154" s="787"/>
      <c r="VDU154" s="787"/>
      <c r="VDV154" s="787"/>
      <c r="VDW154" s="787"/>
      <c r="VDX154" s="788"/>
      <c r="VDY154" s="786"/>
      <c r="VDZ154" s="787"/>
      <c r="VEA154" s="787"/>
      <c r="VEB154" s="787"/>
      <c r="VEC154" s="787"/>
      <c r="VED154" s="787"/>
      <c r="VEE154" s="787"/>
      <c r="VEF154" s="787"/>
      <c r="VEG154" s="787"/>
      <c r="VEH154" s="787"/>
      <c r="VEI154" s="787"/>
      <c r="VEJ154" s="787"/>
      <c r="VEK154" s="787"/>
      <c r="VEL154" s="787"/>
      <c r="VEM154" s="788"/>
      <c r="VEN154" s="786"/>
      <c r="VEO154" s="787"/>
      <c r="VEP154" s="787"/>
      <c r="VEQ154" s="787"/>
      <c r="VER154" s="787"/>
      <c r="VES154" s="787"/>
      <c r="VET154" s="787"/>
      <c r="VEU154" s="787"/>
      <c r="VEV154" s="787"/>
      <c r="VEW154" s="787"/>
      <c r="VEX154" s="787"/>
      <c r="VEY154" s="787"/>
      <c r="VEZ154" s="787"/>
      <c r="VFA154" s="787"/>
      <c r="VFB154" s="788"/>
      <c r="VFC154" s="786"/>
      <c r="VFD154" s="787"/>
      <c r="VFE154" s="787"/>
      <c r="VFF154" s="787"/>
      <c r="VFG154" s="787"/>
      <c r="VFH154" s="787"/>
      <c r="VFI154" s="787"/>
      <c r="VFJ154" s="787"/>
      <c r="VFK154" s="787"/>
      <c r="VFL154" s="787"/>
      <c r="VFM154" s="787"/>
      <c r="VFN154" s="787"/>
      <c r="VFO154" s="787"/>
      <c r="VFP154" s="787"/>
      <c r="VFQ154" s="788"/>
      <c r="VFR154" s="786"/>
      <c r="VFS154" s="787"/>
      <c r="VFT154" s="787"/>
      <c r="VFU154" s="787"/>
      <c r="VFV154" s="787"/>
      <c r="VFW154" s="787"/>
      <c r="VFX154" s="787"/>
      <c r="VFY154" s="787"/>
      <c r="VFZ154" s="787"/>
      <c r="VGA154" s="787"/>
      <c r="VGB154" s="787"/>
      <c r="VGC154" s="787"/>
      <c r="VGD154" s="787"/>
      <c r="VGE154" s="787"/>
      <c r="VGF154" s="788"/>
      <c r="VGG154" s="786"/>
      <c r="VGH154" s="787"/>
      <c r="VGI154" s="787"/>
      <c r="VGJ154" s="787"/>
      <c r="VGK154" s="787"/>
      <c r="VGL154" s="787"/>
      <c r="VGM154" s="787"/>
      <c r="VGN154" s="787"/>
      <c r="VGO154" s="787"/>
      <c r="VGP154" s="787"/>
      <c r="VGQ154" s="787"/>
      <c r="VGR154" s="787"/>
      <c r="VGS154" s="787"/>
      <c r="VGT154" s="787"/>
      <c r="VGU154" s="788"/>
      <c r="VGV154" s="786"/>
      <c r="VGW154" s="787"/>
      <c r="VGX154" s="787"/>
      <c r="VGY154" s="787"/>
      <c r="VGZ154" s="787"/>
      <c r="VHA154" s="787"/>
      <c r="VHB154" s="787"/>
      <c r="VHC154" s="787"/>
      <c r="VHD154" s="787"/>
      <c r="VHE154" s="787"/>
      <c r="VHF154" s="787"/>
      <c r="VHG154" s="787"/>
      <c r="VHH154" s="787"/>
      <c r="VHI154" s="787"/>
      <c r="VHJ154" s="788"/>
      <c r="VHK154" s="786"/>
      <c r="VHL154" s="787"/>
      <c r="VHM154" s="787"/>
      <c r="VHN154" s="787"/>
      <c r="VHO154" s="787"/>
      <c r="VHP154" s="787"/>
      <c r="VHQ154" s="787"/>
      <c r="VHR154" s="787"/>
      <c r="VHS154" s="787"/>
      <c r="VHT154" s="787"/>
      <c r="VHU154" s="787"/>
      <c r="VHV154" s="787"/>
      <c r="VHW154" s="787"/>
      <c r="VHX154" s="787"/>
      <c r="VHY154" s="788"/>
      <c r="VHZ154" s="786"/>
      <c r="VIA154" s="787"/>
      <c r="VIB154" s="787"/>
      <c r="VIC154" s="787"/>
      <c r="VID154" s="787"/>
      <c r="VIE154" s="787"/>
      <c r="VIF154" s="787"/>
      <c r="VIG154" s="787"/>
      <c r="VIH154" s="787"/>
      <c r="VII154" s="787"/>
      <c r="VIJ154" s="787"/>
      <c r="VIK154" s="787"/>
      <c r="VIL154" s="787"/>
      <c r="VIM154" s="787"/>
      <c r="VIN154" s="788"/>
      <c r="VIO154" s="786"/>
      <c r="VIP154" s="787"/>
      <c r="VIQ154" s="787"/>
      <c r="VIR154" s="787"/>
      <c r="VIS154" s="787"/>
      <c r="VIT154" s="787"/>
      <c r="VIU154" s="787"/>
      <c r="VIV154" s="787"/>
      <c r="VIW154" s="787"/>
      <c r="VIX154" s="787"/>
      <c r="VIY154" s="787"/>
      <c r="VIZ154" s="787"/>
      <c r="VJA154" s="787"/>
      <c r="VJB154" s="787"/>
      <c r="VJC154" s="788"/>
      <c r="VJD154" s="786"/>
      <c r="VJE154" s="787"/>
      <c r="VJF154" s="787"/>
      <c r="VJG154" s="787"/>
      <c r="VJH154" s="787"/>
      <c r="VJI154" s="787"/>
      <c r="VJJ154" s="787"/>
      <c r="VJK154" s="787"/>
      <c r="VJL154" s="787"/>
      <c r="VJM154" s="787"/>
      <c r="VJN154" s="787"/>
      <c r="VJO154" s="787"/>
      <c r="VJP154" s="787"/>
      <c r="VJQ154" s="787"/>
      <c r="VJR154" s="788"/>
      <c r="VJS154" s="786"/>
      <c r="VJT154" s="787"/>
      <c r="VJU154" s="787"/>
      <c r="VJV154" s="787"/>
      <c r="VJW154" s="787"/>
      <c r="VJX154" s="787"/>
      <c r="VJY154" s="787"/>
      <c r="VJZ154" s="787"/>
      <c r="VKA154" s="787"/>
      <c r="VKB154" s="787"/>
      <c r="VKC154" s="787"/>
      <c r="VKD154" s="787"/>
      <c r="VKE154" s="787"/>
      <c r="VKF154" s="787"/>
      <c r="VKG154" s="788"/>
      <c r="VKH154" s="786"/>
      <c r="VKI154" s="787"/>
      <c r="VKJ154" s="787"/>
      <c r="VKK154" s="787"/>
      <c r="VKL154" s="787"/>
      <c r="VKM154" s="787"/>
      <c r="VKN154" s="787"/>
      <c r="VKO154" s="787"/>
      <c r="VKP154" s="787"/>
      <c r="VKQ154" s="787"/>
      <c r="VKR154" s="787"/>
      <c r="VKS154" s="787"/>
      <c r="VKT154" s="787"/>
      <c r="VKU154" s="787"/>
      <c r="VKV154" s="788"/>
      <c r="VKW154" s="786"/>
      <c r="VKX154" s="787"/>
      <c r="VKY154" s="787"/>
      <c r="VKZ154" s="787"/>
      <c r="VLA154" s="787"/>
      <c r="VLB154" s="787"/>
      <c r="VLC154" s="787"/>
      <c r="VLD154" s="787"/>
      <c r="VLE154" s="787"/>
      <c r="VLF154" s="787"/>
      <c r="VLG154" s="787"/>
      <c r="VLH154" s="787"/>
      <c r="VLI154" s="787"/>
      <c r="VLJ154" s="787"/>
      <c r="VLK154" s="788"/>
      <c r="VLL154" s="786"/>
      <c r="VLM154" s="787"/>
      <c r="VLN154" s="787"/>
      <c r="VLO154" s="787"/>
      <c r="VLP154" s="787"/>
      <c r="VLQ154" s="787"/>
      <c r="VLR154" s="787"/>
      <c r="VLS154" s="787"/>
      <c r="VLT154" s="787"/>
      <c r="VLU154" s="787"/>
      <c r="VLV154" s="787"/>
      <c r="VLW154" s="787"/>
      <c r="VLX154" s="787"/>
      <c r="VLY154" s="787"/>
      <c r="VLZ154" s="788"/>
      <c r="VMA154" s="786"/>
      <c r="VMB154" s="787"/>
      <c r="VMC154" s="787"/>
      <c r="VMD154" s="787"/>
      <c r="VME154" s="787"/>
      <c r="VMF154" s="787"/>
      <c r="VMG154" s="787"/>
      <c r="VMH154" s="787"/>
      <c r="VMI154" s="787"/>
      <c r="VMJ154" s="787"/>
      <c r="VMK154" s="787"/>
      <c r="VML154" s="787"/>
      <c r="VMM154" s="787"/>
      <c r="VMN154" s="787"/>
      <c r="VMO154" s="788"/>
      <c r="VMP154" s="786"/>
      <c r="VMQ154" s="787"/>
      <c r="VMR154" s="787"/>
      <c r="VMS154" s="787"/>
      <c r="VMT154" s="787"/>
      <c r="VMU154" s="787"/>
      <c r="VMV154" s="787"/>
      <c r="VMW154" s="787"/>
      <c r="VMX154" s="787"/>
      <c r="VMY154" s="787"/>
      <c r="VMZ154" s="787"/>
      <c r="VNA154" s="787"/>
      <c r="VNB154" s="787"/>
      <c r="VNC154" s="787"/>
      <c r="VND154" s="788"/>
      <c r="VNE154" s="786"/>
      <c r="VNF154" s="787"/>
      <c r="VNG154" s="787"/>
      <c r="VNH154" s="787"/>
      <c r="VNI154" s="787"/>
      <c r="VNJ154" s="787"/>
      <c r="VNK154" s="787"/>
      <c r="VNL154" s="787"/>
      <c r="VNM154" s="787"/>
      <c r="VNN154" s="787"/>
      <c r="VNO154" s="787"/>
      <c r="VNP154" s="787"/>
      <c r="VNQ154" s="787"/>
      <c r="VNR154" s="787"/>
      <c r="VNS154" s="788"/>
      <c r="VNT154" s="786"/>
      <c r="VNU154" s="787"/>
      <c r="VNV154" s="787"/>
      <c r="VNW154" s="787"/>
      <c r="VNX154" s="787"/>
      <c r="VNY154" s="787"/>
      <c r="VNZ154" s="787"/>
      <c r="VOA154" s="787"/>
      <c r="VOB154" s="787"/>
      <c r="VOC154" s="787"/>
      <c r="VOD154" s="787"/>
      <c r="VOE154" s="787"/>
      <c r="VOF154" s="787"/>
      <c r="VOG154" s="787"/>
      <c r="VOH154" s="788"/>
      <c r="VOI154" s="786"/>
      <c r="VOJ154" s="787"/>
      <c r="VOK154" s="787"/>
      <c r="VOL154" s="787"/>
      <c r="VOM154" s="787"/>
      <c r="VON154" s="787"/>
      <c r="VOO154" s="787"/>
      <c r="VOP154" s="787"/>
      <c r="VOQ154" s="787"/>
      <c r="VOR154" s="787"/>
      <c r="VOS154" s="787"/>
      <c r="VOT154" s="787"/>
      <c r="VOU154" s="787"/>
      <c r="VOV154" s="787"/>
      <c r="VOW154" s="788"/>
      <c r="VOX154" s="786"/>
      <c r="VOY154" s="787"/>
      <c r="VOZ154" s="787"/>
      <c r="VPA154" s="787"/>
      <c r="VPB154" s="787"/>
      <c r="VPC154" s="787"/>
      <c r="VPD154" s="787"/>
      <c r="VPE154" s="787"/>
      <c r="VPF154" s="787"/>
      <c r="VPG154" s="787"/>
      <c r="VPH154" s="787"/>
      <c r="VPI154" s="787"/>
      <c r="VPJ154" s="787"/>
      <c r="VPK154" s="787"/>
      <c r="VPL154" s="788"/>
      <c r="VPM154" s="786"/>
      <c r="VPN154" s="787"/>
      <c r="VPO154" s="787"/>
      <c r="VPP154" s="787"/>
      <c r="VPQ154" s="787"/>
      <c r="VPR154" s="787"/>
      <c r="VPS154" s="787"/>
      <c r="VPT154" s="787"/>
      <c r="VPU154" s="787"/>
      <c r="VPV154" s="787"/>
      <c r="VPW154" s="787"/>
      <c r="VPX154" s="787"/>
      <c r="VPY154" s="787"/>
      <c r="VPZ154" s="787"/>
      <c r="VQA154" s="788"/>
      <c r="VQB154" s="786"/>
      <c r="VQC154" s="787"/>
      <c r="VQD154" s="787"/>
      <c r="VQE154" s="787"/>
      <c r="VQF154" s="787"/>
      <c r="VQG154" s="787"/>
      <c r="VQH154" s="787"/>
      <c r="VQI154" s="787"/>
      <c r="VQJ154" s="787"/>
      <c r="VQK154" s="787"/>
      <c r="VQL154" s="787"/>
      <c r="VQM154" s="787"/>
      <c r="VQN154" s="787"/>
      <c r="VQO154" s="787"/>
      <c r="VQP154" s="788"/>
      <c r="VQQ154" s="786"/>
      <c r="VQR154" s="787"/>
      <c r="VQS154" s="787"/>
      <c r="VQT154" s="787"/>
      <c r="VQU154" s="787"/>
      <c r="VQV154" s="787"/>
      <c r="VQW154" s="787"/>
      <c r="VQX154" s="787"/>
      <c r="VQY154" s="787"/>
      <c r="VQZ154" s="787"/>
      <c r="VRA154" s="787"/>
      <c r="VRB154" s="787"/>
      <c r="VRC154" s="787"/>
      <c r="VRD154" s="787"/>
      <c r="VRE154" s="788"/>
      <c r="VRF154" s="786"/>
      <c r="VRG154" s="787"/>
      <c r="VRH154" s="787"/>
      <c r="VRI154" s="787"/>
      <c r="VRJ154" s="787"/>
      <c r="VRK154" s="787"/>
      <c r="VRL154" s="787"/>
      <c r="VRM154" s="787"/>
      <c r="VRN154" s="787"/>
      <c r="VRO154" s="787"/>
      <c r="VRP154" s="787"/>
      <c r="VRQ154" s="787"/>
      <c r="VRR154" s="787"/>
      <c r="VRS154" s="787"/>
      <c r="VRT154" s="788"/>
      <c r="VRU154" s="786"/>
      <c r="VRV154" s="787"/>
      <c r="VRW154" s="787"/>
      <c r="VRX154" s="787"/>
      <c r="VRY154" s="787"/>
      <c r="VRZ154" s="787"/>
      <c r="VSA154" s="787"/>
      <c r="VSB154" s="787"/>
      <c r="VSC154" s="787"/>
      <c r="VSD154" s="787"/>
      <c r="VSE154" s="787"/>
      <c r="VSF154" s="787"/>
      <c r="VSG154" s="787"/>
      <c r="VSH154" s="787"/>
      <c r="VSI154" s="788"/>
      <c r="VSJ154" s="786"/>
      <c r="VSK154" s="787"/>
      <c r="VSL154" s="787"/>
      <c r="VSM154" s="787"/>
      <c r="VSN154" s="787"/>
      <c r="VSO154" s="787"/>
      <c r="VSP154" s="787"/>
      <c r="VSQ154" s="787"/>
      <c r="VSR154" s="787"/>
      <c r="VSS154" s="787"/>
      <c r="VST154" s="787"/>
      <c r="VSU154" s="787"/>
      <c r="VSV154" s="787"/>
      <c r="VSW154" s="787"/>
      <c r="VSX154" s="788"/>
      <c r="VSY154" s="786"/>
      <c r="VSZ154" s="787"/>
      <c r="VTA154" s="787"/>
      <c r="VTB154" s="787"/>
      <c r="VTC154" s="787"/>
      <c r="VTD154" s="787"/>
      <c r="VTE154" s="787"/>
      <c r="VTF154" s="787"/>
      <c r="VTG154" s="787"/>
      <c r="VTH154" s="787"/>
      <c r="VTI154" s="787"/>
      <c r="VTJ154" s="787"/>
      <c r="VTK154" s="787"/>
      <c r="VTL154" s="787"/>
      <c r="VTM154" s="788"/>
      <c r="VTN154" s="786"/>
      <c r="VTO154" s="787"/>
      <c r="VTP154" s="787"/>
      <c r="VTQ154" s="787"/>
      <c r="VTR154" s="787"/>
      <c r="VTS154" s="787"/>
      <c r="VTT154" s="787"/>
      <c r="VTU154" s="787"/>
      <c r="VTV154" s="787"/>
      <c r="VTW154" s="787"/>
      <c r="VTX154" s="787"/>
      <c r="VTY154" s="787"/>
      <c r="VTZ154" s="787"/>
      <c r="VUA154" s="787"/>
      <c r="VUB154" s="788"/>
      <c r="VUC154" s="786"/>
      <c r="VUD154" s="787"/>
      <c r="VUE154" s="787"/>
      <c r="VUF154" s="787"/>
      <c r="VUG154" s="787"/>
      <c r="VUH154" s="787"/>
      <c r="VUI154" s="787"/>
      <c r="VUJ154" s="787"/>
      <c r="VUK154" s="787"/>
      <c r="VUL154" s="787"/>
      <c r="VUM154" s="787"/>
      <c r="VUN154" s="787"/>
      <c r="VUO154" s="787"/>
      <c r="VUP154" s="787"/>
      <c r="VUQ154" s="788"/>
      <c r="VUR154" s="786"/>
      <c r="VUS154" s="787"/>
      <c r="VUT154" s="787"/>
      <c r="VUU154" s="787"/>
      <c r="VUV154" s="787"/>
      <c r="VUW154" s="787"/>
      <c r="VUX154" s="787"/>
      <c r="VUY154" s="787"/>
      <c r="VUZ154" s="787"/>
      <c r="VVA154" s="787"/>
      <c r="VVB154" s="787"/>
      <c r="VVC154" s="787"/>
      <c r="VVD154" s="787"/>
      <c r="VVE154" s="787"/>
      <c r="VVF154" s="788"/>
      <c r="VVG154" s="786"/>
      <c r="VVH154" s="787"/>
      <c r="VVI154" s="787"/>
      <c r="VVJ154" s="787"/>
      <c r="VVK154" s="787"/>
      <c r="VVL154" s="787"/>
      <c r="VVM154" s="787"/>
      <c r="VVN154" s="787"/>
      <c r="VVO154" s="787"/>
      <c r="VVP154" s="787"/>
      <c r="VVQ154" s="787"/>
      <c r="VVR154" s="787"/>
      <c r="VVS154" s="787"/>
      <c r="VVT154" s="787"/>
      <c r="VVU154" s="788"/>
      <c r="VVV154" s="786"/>
      <c r="VVW154" s="787"/>
      <c r="VVX154" s="787"/>
      <c r="VVY154" s="787"/>
      <c r="VVZ154" s="787"/>
      <c r="VWA154" s="787"/>
      <c r="VWB154" s="787"/>
      <c r="VWC154" s="787"/>
      <c r="VWD154" s="787"/>
      <c r="VWE154" s="787"/>
      <c r="VWF154" s="787"/>
      <c r="VWG154" s="787"/>
      <c r="VWH154" s="787"/>
      <c r="VWI154" s="787"/>
      <c r="VWJ154" s="788"/>
      <c r="VWK154" s="786"/>
      <c r="VWL154" s="787"/>
      <c r="VWM154" s="787"/>
      <c r="VWN154" s="787"/>
      <c r="VWO154" s="787"/>
      <c r="VWP154" s="787"/>
      <c r="VWQ154" s="787"/>
      <c r="VWR154" s="787"/>
      <c r="VWS154" s="787"/>
      <c r="VWT154" s="787"/>
      <c r="VWU154" s="787"/>
      <c r="VWV154" s="787"/>
      <c r="VWW154" s="787"/>
      <c r="VWX154" s="787"/>
      <c r="VWY154" s="788"/>
      <c r="VWZ154" s="786"/>
      <c r="VXA154" s="787"/>
      <c r="VXB154" s="787"/>
      <c r="VXC154" s="787"/>
      <c r="VXD154" s="787"/>
      <c r="VXE154" s="787"/>
      <c r="VXF154" s="787"/>
      <c r="VXG154" s="787"/>
      <c r="VXH154" s="787"/>
      <c r="VXI154" s="787"/>
      <c r="VXJ154" s="787"/>
      <c r="VXK154" s="787"/>
      <c r="VXL154" s="787"/>
      <c r="VXM154" s="787"/>
      <c r="VXN154" s="788"/>
      <c r="VXO154" s="786"/>
      <c r="VXP154" s="787"/>
      <c r="VXQ154" s="787"/>
      <c r="VXR154" s="787"/>
      <c r="VXS154" s="787"/>
      <c r="VXT154" s="787"/>
      <c r="VXU154" s="787"/>
      <c r="VXV154" s="787"/>
      <c r="VXW154" s="787"/>
      <c r="VXX154" s="787"/>
      <c r="VXY154" s="787"/>
      <c r="VXZ154" s="787"/>
      <c r="VYA154" s="787"/>
      <c r="VYB154" s="787"/>
      <c r="VYC154" s="788"/>
      <c r="VYD154" s="786"/>
      <c r="VYE154" s="787"/>
      <c r="VYF154" s="787"/>
      <c r="VYG154" s="787"/>
      <c r="VYH154" s="787"/>
      <c r="VYI154" s="787"/>
      <c r="VYJ154" s="787"/>
      <c r="VYK154" s="787"/>
      <c r="VYL154" s="787"/>
      <c r="VYM154" s="787"/>
      <c r="VYN154" s="787"/>
      <c r="VYO154" s="787"/>
      <c r="VYP154" s="787"/>
      <c r="VYQ154" s="787"/>
      <c r="VYR154" s="788"/>
      <c r="VYS154" s="786"/>
      <c r="VYT154" s="787"/>
      <c r="VYU154" s="787"/>
      <c r="VYV154" s="787"/>
      <c r="VYW154" s="787"/>
      <c r="VYX154" s="787"/>
      <c r="VYY154" s="787"/>
      <c r="VYZ154" s="787"/>
      <c r="VZA154" s="787"/>
      <c r="VZB154" s="787"/>
      <c r="VZC154" s="787"/>
      <c r="VZD154" s="787"/>
      <c r="VZE154" s="787"/>
      <c r="VZF154" s="787"/>
      <c r="VZG154" s="788"/>
      <c r="VZH154" s="786"/>
      <c r="VZI154" s="787"/>
      <c r="VZJ154" s="787"/>
      <c r="VZK154" s="787"/>
      <c r="VZL154" s="787"/>
      <c r="VZM154" s="787"/>
      <c r="VZN154" s="787"/>
      <c r="VZO154" s="787"/>
      <c r="VZP154" s="787"/>
      <c r="VZQ154" s="787"/>
      <c r="VZR154" s="787"/>
      <c r="VZS154" s="787"/>
      <c r="VZT154" s="787"/>
      <c r="VZU154" s="787"/>
      <c r="VZV154" s="788"/>
      <c r="VZW154" s="786"/>
      <c r="VZX154" s="787"/>
      <c r="VZY154" s="787"/>
      <c r="VZZ154" s="787"/>
      <c r="WAA154" s="787"/>
      <c r="WAB154" s="787"/>
      <c r="WAC154" s="787"/>
      <c r="WAD154" s="787"/>
      <c r="WAE154" s="787"/>
      <c r="WAF154" s="787"/>
      <c r="WAG154" s="787"/>
      <c r="WAH154" s="787"/>
      <c r="WAI154" s="787"/>
      <c r="WAJ154" s="787"/>
      <c r="WAK154" s="788"/>
      <c r="WAL154" s="786"/>
      <c r="WAM154" s="787"/>
      <c r="WAN154" s="787"/>
      <c r="WAO154" s="787"/>
      <c r="WAP154" s="787"/>
      <c r="WAQ154" s="787"/>
      <c r="WAR154" s="787"/>
      <c r="WAS154" s="787"/>
      <c r="WAT154" s="787"/>
      <c r="WAU154" s="787"/>
      <c r="WAV154" s="787"/>
      <c r="WAW154" s="787"/>
      <c r="WAX154" s="787"/>
      <c r="WAY154" s="787"/>
      <c r="WAZ154" s="788"/>
      <c r="WBA154" s="786"/>
      <c r="WBB154" s="787"/>
      <c r="WBC154" s="787"/>
      <c r="WBD154" s="787"/>
      <c r="WBE154" s="787"/>
      <c r="WBF154" s="787"/>
      <c r="WBG154" s="787"/>
      <c r="WBH154" s="787"/>
      <c r="WBI154" s="787"/>
      <c r="WBJ154" s="787"/>
      <c r="WBK154" s="787"/>
      <c r="WBL154" s="787"/>
      <c r="WBM154" s="787"/>
      <c r="WBN154" s="787"/>
      <c r="WBO154" s="788"/>
      <c r="WBP154" s="786"/>
      <c r="WBQ154" s="787"/>
      <c r="WBR154" s="787"/>
      <c r="WBS154" s="787"/>
      <c r="WBT154" s="787"/>
      <c r="WBU154" s="787"/>
      <c r="WBV154" s="787"/>
      <c r="WBW154" s="787"/>
      <c r="WBX154" s="787"/>
      <c r="WBY154" s="787"/>
      <c r="WBZ154" s="787"/>
      <c r="WCA154" s="787"/>
      <c r="WCB154" s="787"/>
      <c r="WCC154" s="787"/>
      <c r="WCD154" s="788"/>
      <c r="WCE154" s="786"/>
      <c r="WCF154" s="787"/>
      <c r="WCG154" s="787"/>
      <c r="WCH154" s="787"/>
      <c r="WCI154" s="787"/>
      <c r="WCJ154" s="787"/>
      <c r="WCK154" s="787"/>
      <c r="WCL154" s="787"/>
      <c r="WCM154" s="787"/>
      <c r="WCN154" s="787"/>
      <c r="WCO154" s="787"/>
      <c r="WCP154" s="787"/>
      <c r="WCQ154" s="787"/>
      <c r="WCR154" s="787"/>
      <c r="WCS154" s="788"/>
      <c r="WCT154" s="786"/>
      <c r="WCU154" s="787"/>
      <c r="WCV154" s="787"/>
      <c r="WCW154" s="787"/>
      <c r="WCX154" s="787"/>
      <c r="WCY154" s="787"/>
      <c r="WCZ154" s="787"/>
      <c r="WDA154" s="787"/>
      <c r="WDB154" s="787"/>
      <c r="WDC154" s="787"/>
      <c r="WDD154" s="787"/>
      <c r="WDE154" s="787"/>
      <c r="WDF154" s="787"/>
      <c r="WDG154" s="787"/>
      <c r="WDH154" s="788"/>
      <c r="WDI154" s="786"/>
      <c r="WDJ154" s="787"/>
      <c r="WDK154" s="787"/>
      <c r="WDL154" s="787"/>
      <c r="WDM154" s="787"/>
      <c r="WDN154" s="787"/>
      <c r="WDO154" s="787"/>
      <c r="WDP154" s="787"/>
      <c r="WDQ154" s="787"/>
      <c r="WDR154" s="787"/>
      <c r="WDS154" s="787"/>
      <c r="WDT154" s="787"/>
      <c r="WDU154" s="787"/>
      <c r="WDV154" s="787"/>
      <c r="WDW154" s="788"/>
      <c r="WDX154" s="786"/>
      <c r="WDY154" s="787"/>
      <c r="WDZ154" s="787"/>
      <c r="WEA154" s="787"/>
      <c r="WEB154" s="787"/>
      <c r="WEC154" s="787"/>
      <c r="WED154" s="787"/>
      <c r="WEE154" s="787"/>
      <c r="WEF154" s="787"/>
      <c r="WEG154" s="787"/>
      <c r="WEH154" s="787"/>
      <c r="WEI154" s="787"/>
      <c r="WEJ154" s="787"/>
      <c r="WEK154" s="787"/>
      <c r="WEL154" s="788"/>
      <c r="WEM154" s="786"/>
      <c r="WEN154" s="787"/>
      <c r="WEO154" s="787"/>
      <c r="WEP154" s="787"/>
      <c r="WEQ154" s="787"/>
      <c r="WER154" s="787"/>
      <c r="WES154" s="787"/>
      <c r="WET154" s="787"/>
      <c r="WEU154" s="787"/>
      <c r="WEV154" s="787"/>
      <c r="WEW154" s="787"/>
      <c r="WEX154" s="787"/>
      <c r="WEY154" s="787"/>
      <c r="WEZ154" s="787"/>
      <c r="WFA154" s="788"/>
      <c r="WFB154" s="786"/>
      <c r="WFC154" s="787"/>
      <c r="WFD154" s="787"/>
      <c r="WFE154" s="787"/>
      <c r="WFF154" s="787"/>
      <c r="WFG154" s="787"/>
      <c r="WFH154" s="787"/>
      <c r="WFI154" s="787"/>
      <c r="WFJ154" s="787"/>
      <c r="WFK154" s="787"/>
      <c r="WFL154" s="787"/>
      <c r="WFM154" s="787"/>
      <c r="WFN154" s="787"/>
      <c r="WFO154" s="787"/>
      <c r="WFP154" s="788"/>
      <c r="WFQ154" s="786"/>
      <c r="WFR154" s="787"/>
      <c r="WFS154" s="787"/>
      <c r="WFT154" s="787"/>
      <c r="WFU154" s="787"/>
      <c r="WFV154" s="787"/>
      <c r="WFW154" s="787"/>
      <c r="WFX154" s="787"/>
      <c r="WFY154" s="787"/>
      <c r="WFZ154" s="787"/>
      <c r="WGA154" s="787"/>
      <c r="WGB154" s="787"/>
      <c r="WGC154" s="787"/>
      <c r="WGD154" s="787"/>
      <c r="WGE154" s="788"/>
      <c r="WGF154" s="786"/>
      <c r="WGG154" s="787"/>
      <c r="WGH154" s="787"/>
      <c r="WGI154" s="787"/>
      <c r="WGJ154" s="787"/>
      <c r="WGK154" s="787"/>
      <c r="WGL154" s="787"/>
      <c r="WGM154" s="787"/>
      <c r="WGN154" s="787"/>
      <c r="WGO154" s="787"/>
      <c r="WGP154" s="787"/>
      <c r="WGQ154" s="787"/>
      <c r="WGR154" s="787"/>
      <c r="WGS154" s="787"/>
      <c r="WGT154" s="788"/>
      <c r="WGU154" s="786"/>
      <c r="WGV154" s="787"/>
      <c r="WGW154" s="787"/>
      <c r="WGX154" s="787"/>
      <c r="WGY154" s="787"/>
      <c r="WGZ154" s="787"/>
      <c r="WHA154" s="787"/>
      <c r="WHB154" s="787"/>
      <c r="WHC154" s="787"/>
      <c r="WHD154" s="787"/>
      <c r="WHE154" s="787"/>
      <c r="WHF154" s="787"/>
      <c r="WHG154" s="787"/>
      <c r="WHH154" s="787"/>
      <c r="WHI154" s="788"/>
      <c r="WHJ154" s="786"/>
      <c r="WHK154" s="787"/>
      <c r="WHL154" s="787"/>
      <c r="WHM154" s="787"/>
      <c r="WHN154" s="787"/>
      <c r="WHO154" s="787"/>
      <c r="WHP154" s="787"/>
      <c r="WHQ154" s="787"/>
      <c r="WHR154" s="787"/>
      <c r="WHS154" s="787"/>
      <c r="WHT154" s="787"/>
      <c r="WHU154" s="787"/>
      <c r="WHV154" s="787"/>
      <c r="WHW154" s="787"/>
      <c r="WHX154" s="788"/>
      <c r="WHY154" s="786"/>
      <c r="WHZ154" s="787"/>
      <c r="WIA154" s="787"/>
      <c r="WIB154" s="787"/>
      <c r="WIC154" s="787"/>
      <c r="WID154" s="787"/>
      <c r="WIE154" s="787"/>
      <c r="WIF154" s="787"/>
      <c r="WIG154" s="787"/>
      <c r="WIH154" s="787"/>
      <c r="WII154" s="787"/>
      <c r="WIJ154" s="787"/>
      <c r="WIK154" s="787"/>
      <c r="WIL154" s="787"/>
      <c r="WIM154" s="788"/>
      <c r="WIN154" s="786"/>
      <c r="WIO154" s="787"/>
      <c r="WIP154" s="787"/>
      <c r="WIQ154" s="787"/>
      <c r="WIR154" s="787"/>
      <c r="WIS154" s="787"/>
      <c r="WIT154" s="787"/>
      <c r="WIU154" s="787"/>
      <c r="WIV154" s="787"/>
      <c r="WIW154" s="787"/>
      <c r="WIX154" s="787"/>
      <c r="WIY154" s="787"/>
      <c r="WIZ154" s="787"/>
      <c r="WJA154" s="787"/>
      <c r="WJB154" s="788"/>
      <c r="WJC154" s="786"/>
      <c r="WJD154" s="787"/>
      <c r="WJE154" s="787"/>
      <c r="WJF154" s="787"/>
      <c r="WJG154" s="787"/>
      <c r="WJH154" s="787"/>
      <c r="WJI154" s="787"/>
      <c r="WJJ154" s="787"/>
      <c r="WJK154" s="787"/>
      <c r="WJL154" s="787"/>
      <c r="WJM154" s="787"/>
      <c r="WJN154" s="787"/>
      <c r="WJO154" s="787"/>
      <c r="WJP154" s="787"/>
      <c r="WJQ154" s="788"/>
      <c r="WJR154" s="786"/>
      <c r="WJS154" s="787"/>
      <c r="WJT154" s="787"/>
      <c r="WJU154" s="787"/>
      <c r="WJV154" s="787"/>
      <c r="WJW154" s="787"/>
      <c r="WJX154" s="787"/>
      <c r="WJY154" s="787"/>
      <c r="WJZ154" s="787"/>
      <c r="WKA154" s="787"/>
      <c r="WKB154" s="787"/>
      <c r="WKC154" s="787"/>
      <c r="WKD154" s="787"/>
      <c r="WKE154" s="787"/>
      <c r="WKF154" s="788"/>
      <c r="WKG154" s="786"/>
      <c r="WKH154" s="787"/>
      <c r="WKI154" s="787"/>
      <c r="WKJ154" s="787"/>
      <c r="WKK154" s="787"/>
      <c r="WKL154" s="787"/>
      <c r="WKM154" s="787"/>
      <c r="WKN154" s="787"/>
      <c r="WKO154" s="787"/>
      <c r="WKP154" s="787"/>
      <c r="WKQ154" s="787"/>
      <c r="WKR154" s="787"/>
      <c r="WKS154" s="787"/>
      <c r="WKT154" s="787"/>
      <c r="WKU154" s="788"/>
      <c r="WKV154" s="786"/>
      <c r="WKW154" s="787"/>
      <c r="WKX154" s="787"/>
      <c r="WKY154" s="787"/>
      <c r="WKZ154" s="787"/>
      <c r="WLA154" s="787"/>
      <c r="WLB154" s="787"/>
      <c r="WLC154" s="787"/>
      <c r="WLD154" s="787"/>
      <c r="WLE154" s="787"/>
      <c r="WLF154" s="787"/>
      <c r="WLG154" s="787"/>
      <c r="WLH154" s="787"/>
      <c r="WLI154" s="787"/>
      <c r="WLJ154" s="788"/>
      <c r="WLK154" s="786"/>
      <c r="WLL154" s="787"/>
      <c r="WLM154" s="787"/>
      <c r="WLN154" s="787"/>
      <c r="WLO154" s="787"/>
      <c r="WLP154" s="787"/>
      <c r="WLQ154" s="787"/>
      <c r="WLR154" s="787"/>
      <c r="WLS154" s="787"/>
      <c r="WLT154" s="787"/>
      <c r="WLU154" s="787"/>
      <c r="WLV154" s="787"/>
      <c r="WLW154" s="787"/>
      <c r="WLX154" s="787"/>
      <c r="WLY154" s="788"/>
      <c r="WLZ154" s="786"/>
      <c r="WMA154" s="787"/>
      <c r="WMB154" s="787"/>
      <c r="WMC154" s="787"/>
      <c r="WMD154" s="787"/>
      <c r="WME154" s="787"/>
      <c r="WMF154" s="787"/>
      <c r="WMG154" s="787"/>
      <c r="WMH154" s="787"/>
      <c r="WMI154" s="787"/>
      <c r="WMJ154" s="787"/>
      <c r="WMK154" s="787"/>
      <c r="WML154" s="787"/>
      <c r="WMM154" s="787"/>
      <c r="WMN154" s="788"/>
      <c r="WMO154" s="786"/>
      <c r="WMP154" s="787"/>
      <c r="WMQ154" s="787"/>
      <c r="WMR154" s="787"/>
      <c r="WMS154" s="787"/>
      <c r="WMT154" s="787"/>
      <c r="WMU154" s="787"/>
      <c r="WMV154" s="787"/>
      <c r="WMW154" s="787"/>
      <c r="WMX154" s="787"/>
      <c r="WMY154" s="787"/>
      <c r="WMZ154" s="787"/>
      <c r="WNA154" s="787"/>
      <c r="WNB154" s="787"/>
      <c r="WNC154" s="788"/>
      <c r="WND154" s="786"/>
      <c r="WNE154" s="787"/>
      <c r="WNF154" s="787"/>
      <c r="WNG154" s="787"/>
      <c r="WNH154" s="787"/>
      <c r="WNI154" s="787"/>
      <c r="WNJ154" s="787"/>
      <c r="WNK154" s="787"/>
      <c r="WNL154" s="787"/>
      <c r="WNM154" s="787"/>
      <c r="WNN154" s="787"/>
      <c r="WNO154" s="787"/>
      <c r="WNP154" s="787"/>
      <c r="WNQ154" s="787"/>
      <c r="WNR154" s="788"/>
      <c r="WNS154" s="786"/>
      <c r="WNT154" s="787"/>
      <c r="WNU154" s="787"/>
      <c r="WNV154" s="787"/>
      <c r="WNW154" s="787"/>
      <c r="WNX154" s="787"/>
      <c r="WNY154" s="787"/>
      <c r="WNZ154" s="787"/>
      <c r="WOA154" s="787"/>
      <c r="WOB154" s="787"/>
      <c r="WOC154" s="787"/>
      <c r="WOD154" s="787"/>
      <c r="WOE154" s="787"/>
      <c r="WOF154" s="787"/>
      <c r="WOG154" s="788"/>
      <c r="WOH154" s="786"/>
      <c r="WOI154" s="787"/>
      <c r="WOJ154" s="787"/>
      <c r="WOK154" s="787"/>
      <c r="WOL154" s="787"/>
      <c r="WOM154" s="787"/>
      <c r="WON154" s="787"/>
      <c r="WOO154" s="787"/>
      <c r="WOP154" s="787"/>
      <c r="WOQ154" s="787"/>
      <c r="WOR154" s="787"/>
      <c r="WOS154" s="787"/>
      <c r="WOT154" s="787"/>
      <c r="WOU154" s="787"/>
      <c r="WOV154" s="788"/>
      <c r="WOW154" s="786"/>
      <c r="WOX154" s="787"/>
      <c r="WOY154" s="787"/>
      <c r="WOZ154" s="787"/>
      <c r="WPA154" s="787"/>
      <c r="WPB154" s="787"/>
      <c r="WPC154" s="787"/>
      <c r="WPD154" s="787"/>
      <c r="WPE154" s="787"/>
      <c r="WPF154" s="787"/>
      <c r="WPG154" s="787"/>
      <c r="WPH154" s="787"/>
      <c r="WPI154" s="787"/>
      <c r="WPJ154" s="787"/>
      <c r="WPK154" s="788"/>
      <c r="WPL154" s="786"/>
      <c r="WPM154" s="787"/>
      <c r="WPN154" s="787"/>
      <c r="WPO154" s="787"/>
      <c r="WPP154" s="787"/>
      <c r="WPQ154" s="787"/>
      <c r="WPR154" s="787"/>
      <c r="WPS154" s="787"/>
      <c r="WPT154" s="787"/>
      <c r="WPU154" s="787"/>
      <c r="WPV154" s="787"/>
      <c r="WPW154" s="787"/>
      <c r="WPX154" s="787"/>
      <c r="WPY154" s="787"/>
      <c r="WPZ154" s="788"/>
      <c r="WQA154" s="786"/>
      <c r="WQB154" s="787"/>
      <c r="WQC154" s="787"/>
      <c r="WQD154" s="787"/>
      <c r="WQE154" s="787"/>
      <c r="WQF154" s="787"/>
      <c r="WQG154" s="787"/>
      <c r="WQH154" s="787"/>
      <c r="WQI154" s="787"/>
      <c r="WQJ154" s="787"/>
      <c r="WQK154" s="787"/>
      <c r="WQL154" s="787"/>
      <c r="WQM154" s="787"/>
      <c r="WQN154" s="787"/>
      <c r="WQO154" s="788"/>
      <c r="WQP154" s="786"/>
      <c r="WQQ154" s="787"/>
      <c r="WQR154" s="787"/>
      <c r="WQS154" s="787"/>
      <c r="WQT154" s="787"/>
      <c r="WQU154" s="787"/>
      <c r="WQV154" s="787"/>
      <c r="WQW154" s="787"/>
      <c r="WQX154" s="787"/>
      <c r="WQY154" s="787"/>
      <c r="WQZ154" s="787"/>
      <c r="WRA154" s="787"/>
      <c r="WRB154" s="787"/>
      <c r="WRC154" s="787"/>
      <c r="WRD154" s="788"/>
      <c r="WRE154" s="786"/>
      <c r="WRF154" s="787"/>
      <c r="WRG154" s="787"/>
      <c r="WRH154" s="787"/>
      <c r="WRI154" s="787"/>
      <c r="WRJ154" s="787"/>
      <c r="WRK154" s="787"/>
      <c r="WRL154" s="787"/>
      <c r="WRM154" s="787"/>
      <c r="WRN154" s="787"/>
      <c r="WRO154" s="787"/>
      <c r="WRP154" s="787"/>
      <c r="WRQ154" s="787"/>
      <c r="WRR154" s="787"/>
      <c r="WRS154" s="788"/>
      <c r="WRT154" s="786"/>
      <c r="WRU154" s="787"/>
      <c r="WRV154" s="787"/>
      <c r="WRW154" s="787"/>
      <c r="WRX154" s="787"/>
      <c r="WRY154" s="787"/>
      <c r="WRZ154" s="787"/>
      <c r="WSA154" s="787"/>
      <c r="WSB154" s="787"/>
      <c r="WSC154" s="787"/>
      <c r="WSD154" s="787"/>
      <c r="WSE154" s="787"/>
      <c r="WSF154" s="787"/>
      <c r="WSG154" s="787"/>
      <c r="WSH154" s="788"/>
      <c r="WSI154" s="786"/>
      <c r="WSJ154" s="787"/>
      <c r="WSK154" s="787"/>
      <c r="WSL154" s="787"/>
      <c r="WSM154" s="787"/>
      <c r="WSN154" s="787"/>
      <c r="WSO154" s="787"/>
      <c r="WSP154" s="787"/>
      <c r="WSQ154" s="787"/>
      <c r="WSR154" s="787"/>
      <c r="WSS154" s="787"/>
      <c r="WST154" s="787"/>
      <c r="WSU154" s="787"/>
      <c r="WSV154" s="787"/>
      <c r="WSW154" s="788"/>
      <c r="WSX154" s="786"/>
      <c r="WSY154" s="787"/>
      <c r="WSZ154" s="787"/>
      <c r="WTA154" s="787"/>
      <c r="WTB154" s="787"/>
      <c r="WTC154" s="787"/>
      <c r="WTD154" s="787"/>
      <c r="WTE154" s="787"/>
      <c r="WTF154" s="787"/>
      <c r="WTG154" s="787"/>
      <c r="WTH154" s="787"/>
      <c r="WTI154" s="787"/>
      <c r="WTJ154" s="787"/>
      <c r="WTK154" s="787"/>
      <c r="WTL154" s="788"/>
      <c r="WTM154" s="786"/>
      <c r="WTN154" s="787"/>
      <c r="WTO154" s="787"/>
      <c r="WTP154" s="787"/>
      <c r="WTQ154" s="787"/>
      <c r="WTR154" s="787"/>
      <c r="WTS154" s="787"/>
      <c r="WTT154" s="787"/>
      <c r="WTU154" s="787"/>
      <c r="WTV154" s="787"/>
      <c r="WTW154" s="787"/>
      <c r="WTX154" s="787"/>
      <c r="WTY154" s="787"/>
      <c r="WTZ154" s="787"/>
      <c r="WUA154" s="788"/>
      <c r="WUB154" s="786"/>
      <c r="WUC154" s="787"/>
      <c r="WUD154" s="787"/>
      <c r="WUE154" s="787"/>
      <c r="WUF154" s="787"/>
      <c r="WUG154" s="787"/>
      <c r="WUH154" s="787"/>
      <c r="WUI154" s="787"/>
      <c r="WUJ154" s="787"/>
      <c r="WUK154" s="787"/>
      <c r="WUL154" s="787"/>
      <c r="WUM154" s="787"/>
      <c r="WUN154" s="787"/>
      <c r="WUO154" s="787"/>
      <c r="WUP154" s="788"/>
      <c r="WUQ154" s="786"/>
      <c r="WUR154" s="787"/>
      <c r="WUS154" s="787"/>
      <c r="WUT154" s="787"/>
      <c r="WUU154" s="787"/>
      <c r="WUV154" s="787"/>
      <c r="WUW154" s="787"/>
      <c r="WUX154" s="787"/>
      <c r="WUY154" s="787"/>
      <c r="WUZ154" s="787"/>
      <c r="WVA154" s="787"/>
      <c r="WVB154" s="787"/>
      <c r="WVC154" s="787"/>
      <c r="WVD154" s="787"/>
      <c r="WVE154" s="788"/>
      <c r="WVF154" s="786"/>
      <c r="WVG154" s="787"/>
      <c r="WVH154" s="787"/>
      <c r="WVI154" s="787"/>
      <c r="WVJ154" s="787"/>
      <c r="WVK154" s="787"/>
      <c r="WVL154" s="787"/>
      <c r="WVM154" s="787"/>
      <c r="WVN154" s="787"/>
      <c r="WVO154" s="787"/>
      <c r="WVP154" s="787"/>
      <c r="WVQ154" s="787"/>
      <c r="WVR154" s="787"/>
      <c r="WVS154" s="787"/>
      <c r="WVT154" s="788"/>
      <c r="WVU154" s="786"/>
      <c r="WVV154" s="787"/>
      <c r="WVW154" s="787"/>
      <c r="WVX154" s="787"/>
      <c r="WVY154" s="787"/>
      <c r="WVZ154" s="787"/>
      <c r="WWA154" s="787"/>
      <c r="WWB154" s="787"/>
      <c r="WWC154" s="787"/>
      <c r="WWD154" s="787"/>
      <c r="WWE154" s="787"/>
      <c r="WWF154" s="787"/>
      <c r="WWG154" s="787"/>
      <c r="WWH154" s="787"/>
      <c r="WWI154" s="788"/>
      <c r="WWJ154" s="786"/>
      <c r="WWK154" s="787"/>
      <c r="WWL154" s="787"/>
      <c r="WWM154" s="787"/>
      <c r="WWN154" s="787"/>
      <c r="WWO154" s="787"/>
      <c r="WWP154" s="787"/>
      <c r="WWQ154" s="787"/>
      <c r="WWR154" s="787"/>
      <c r="WWS154" s="787"/>
      <c r="WWT154" s="787"/>
      <c r="WWU154" s="787"/>
      <c r="WWV154" s="787"/>
      <c r="WWW154" s="787"/>
      <c r="WWX154" s="788"/>
      <c r="WWY154" s="786"/>
      <c r="WWZ154" s="787"/>
      <c r="WXA154" s="787"/>
      <c r="WXB154" s="787"/>
      <c r="WXC154" s="787"/>
      <c r="WXD154" s="787"/>
      <c r="WXE154" s="787"/>
      <c r="WXF154" s="787"/>
      <c r="WXG154" s="787"/>
      <c r="WXH154" s="787"/>
      <c r="WXI154" s="787"/>
      <c r="WXJ154" s="787"/>
      <c r="WXK154" s="787"/>
      <c r="WXL154" s="787"/>
      <c r="WXM154" s="788"/>
      <c r="WXN154" s="786"/>
      <c r="WXO154" s="787"/>
      <c r="WXP154" s="787"/>
      <c r="WXQ154" s="787"/>
      <c r="WXR154" s="787"/>
      <c r="WXS154" s="787"/>
      <c r="WXT154" s="787"/>
      <c r="WXU154" s="787"/>
      <c r="WXV154" s="787"/>
      <c r="WXW154" s="787"/>
      <c r="WXX154" s="787"/>
      <c r="WXY154" s="787"/>
      <c r="WXZ154" s="787"/>
      <c r="WYA154" s="787"/>
      <c r="WYB154" s="788"/>
      <c r="WYC154" s="786"/>
      <c r="WYD154" s="787"/>
      <c r="WYE154" s="787"/>
      <c r="WYF154" s="787"/>
      <c r="WYG154" s="787"/>
      <c r="WYH154" s="787"/>
      <c r="WYI154" s="787"/>
      <c r="WYJ154" s="787"/>
      <c r="WYK154" s="787"/>
      <c r="WYL154" s="787"/>
      <c r="WYM154" s="787"/>
      <c r="WYN154" s="787"/>
      <c r="WYO154" s="787"/>
      <c r="WYP154" s="787"/>
      <c r="WYQ154" s="788"/>
      <c r="WYR154" s="786"/>
      <c r="WYS154" s="787"/>
      <c r="WYT154" s="787"/>
      <c r="WYU154" s="787"/>
      <c r="WYV154" s="787"/>
      <c r="WYW154" s="787"/>
      <c r="WYX154" s="787"/>
      <c r="WYY154" s="787"/>
      <c r="WYZ154" s="787"/>
      <c r="WZA154" s="787"/>
      <c r="WZB154" s="787"/>
      <c r="WZC154" s="787"/>
      <c r="WZD154" s="787"/>
      <c r="WZE154" s="787"/>
      <c r="WZF154" s="788"/>
      <c r="WZG154" s="786"/>
      <c r="WZH154" s="787"/>
      <c r="WZI154" s="787"/>
      <c r="WZJ154" s="787"/>
      <c r="WZK154" s="787"/>
      <c r="WZL154" s="787"/>
      <c r="WZM154" s="787"/>
      <c r="WZN154" s="787"/>
      <c r="WZO154" s="787"/>
      <c r="WZP154" s="787"/>
      <c r="WZQ154" s="787"/>
      <c r="WZR154" s="787"/>
      <c r="WZS154" s="787"/>
      <c r="WZT154" s="787"/>
      <c r="WZU154" s="788"/>
      <c r="WZV154" s="786"/>
      <c r="WZW154" s="787"/>
      <c r="WZX154" s="787"/>
      <c r="WZY154" s="787"/>
      <c r="WZZ154" s="787"/>
      <c r="XAA154" s="787"/>
      <c r="XAB154" s="787"/>
      <c r="XAC154" s="787"/>
      <c r="XAD154" s="787"/>
      <c r="XAE154" s="787"/>
      <c r="XAF154" s="787"/>
      <c r="XAG154" s="787"/>
      <c r="XAH154" s="787"/>
      <c r="XAI154" s="787"/>
      <c r="XAJ154" s="788"/>
      <c r="XAK154" s="786"/>
      <c r="XAL154" s="787"/>
      <c r="XAM154" s="787"/>
      <c r="XAN154" s="787"/>
      <c r="XAO154" s="787"/>
      <c r="XAP154" s="787"/>
      <c r="XAQ154" s="787"/>
      <c r="XAR154" s="787"/>
      <c r="XAS154" s="787"/>
      <c r="XAT154" s="787"/>
      <c r="XAU154" s="787"/>
      <c r="XAV154" s="787"/>
      <c r="XAW154" s="787"/>
      <c r="XAX154" s="787"/>
      <c r="XAY154" s="788"/>
      <c r="XAZ154" s="786"/>
      <c r="XBA154" s="787"/>
      <c r="XBB154" s="787"/>
      <c r="XBC154" s="787"/>
      <c r="XBD154" s="787"/>
      <c r="XBE154" s="787"/>
      <c r="XBF154" s="787"/>
      <c r="XBG154" s="787"/>
      <c r="XBH154" s="787"/>
      <c r="XBI154" s="787"/>
      <c r="XBJ154" s="787"/>
      <c r="XBK154" s="787"/>
      <c r="XBL154" s="787"/>
      <c r="XBM154" s="787"/>
      <c r="XBN154" s="788"/>
      <c r="XBO154" s="786"/>
      <c r="XBP154" s="787"/>
      <c r="XBQ154" s="787"/>
      <c r="XBR154" s="787"/>
      <c r="XBS154" s="787"/>
      <c r="XBT154" s="787"/>
      <c r="XBU154" s="787"/>
      <c r="XBV154" s="787"/>
      <c r="XBW154" s="787"/>
      <c r="XBX154" s="787"/>
      <c r="XBY154" s="787"/>
      <c r="XBZ154" s="787"/>
      <c r="XCA154" s="787"/>
      <c r="XCB154" s="787"/>
      <c r="XCC154" s="788"/>
      <c r="XCD154" s="786"/>
      <c r="XCE154" s="787"/>
      <c r="XCF154" s="787"/>
      <c r="XCG154" s="787"/>
      <c r="XCH154" s="787"/>
      <c r="XCI154" s="787"/>
      <c r="XCJ154" s="787"/>
      <c r="XCK154" s="787"/>
      <c r="XCL154" s="787"/>
      <c r="XCM154" s="787"/>
      <c r="XCN154" s="787"/>
      <c r="XCO154" s="787"/>
      <c r="XCP154" s="787"/>
      <c r="XCQ154" s="787"/>
      <c r="XCR154" s="788"/>
      <c r="XCS154" s="786"/>
      <c r="XCT154" s="787"/>
      <c r="XCU154" s="787"/>
      <c r="XCV154" s="787"/>
      <c r="XCW154" s="787"/>
      <c r="XCX154" s="787"/>
      <c r="XCY154" s="787"/>
      <c r="XCZ154" s="787"/>
      <c r="XDA154" s="787"/>
      <c r="XDB154" s="787"/>
      <c r="XDC154" s="787"/>
      <c r="XDD154" s="787"/>
      <c r="XDE154" s="787"/>
      <c r="XDF154" s="787"/>
      <c r="XDG154" s="788"/>
      <c r="XDH154" s="786"/>
      <c r="XDI154" s="787"/>
      <c r="XDJ154" s="787"/>
      <c r="XDK154" s="787"/>
      <c r="XDL154" s="787"/>
      <c r="XDM154" s="787"/>
      <c r="XDN154" s="787"/>
      <c r="XDO154" s="787"/>
      <c r="XDP154" s="787"/>
      <c r="XDQ154" s="787"/>
      <c r="XDR154" s="787"/>
      <c r="XDS154" s="787"/>
      <c r="XDT154" s="787"/>
      <c r="XDU154" s="787"/>
      <c r="XDV154" s="788"/>
      <c r="XDW154" s="786"/>
      <c r="XDX154" s="787"/>
      <c r="XDY154" s="787"/>
      <c r="XDZ154" s="787"/>
      <c r="XEA154" s="787"/>
      <c r="XEB154" s="787"/>
      <c r="XEC154" s="787"/>
      <c r="XED154" s="787"/>
      <c r="XEE154" s="787"/>
      <c r="XEF154" s="787"/>
      <c r="XEG154" s="787"/>
      <c r="XEH154" s="787"/>
      <c r="XEI154" s="787"/>
      <c r="XEJ154" s="787"/>
      <c r="XEK154" s="788"/>
      <c r="XEL154" s="786"/>
      <c r="XEM154" s="787"/>
      <c r="XEN154" s="787"/>
      <c r="XEO154" s="787"/>
      <c r="XEP154" s="787"/>
      <c r="XEQ154" s="787"/>
      <c r="XER154" s="787"/>
      <c r="XES154" s="787"/>
      <c r="XET154" s="787"/>
      <c r="XEU154" s="787"/>
      <c r="XEV154" s="787"/>
      <c r="XEW154" s="787"/>
      <c r="XEX154" s="787"/>
      <c r="XEY154" s="787"/>
      <c r="XEZ154" s="788"/>
      <c r="XFA154" s="786"/>
      <c r="XFB154" s="787"/>
      <c r="XFC154" s="787"/>
      <c r="XFD154" s="787"/>
    </row>
    <row r="155" spans="1:16384">
      <c r="A155" s="783" t="s">
        <v>193</v>
      </c>
      <c r="B155" s="784"/>
      <c r="C155" s="784"/>
      <c r="D155" s="784"/>
      <c r="E155" s="784"/>
      <c r="F155" s="784"/>
      <c r="G155" s="784"/>
      <c r="H155" s="784"/>
      <c r="I155" s="784"/>
      <c r="J155" s="784"/>
      <c r="K155" s="784"/>
      <c r="L155" s="784"/>
      <c r="M155" s="784"/>
      <c r="N155" s="784"/>
      <c r="O155" s="785"/>
      <c r="P155" s="786"/>
      <c r="Q155" s="787"/>
      <c r="R155" s="787"/>
      <c r="S155" s="787"/>
      <c r="T155" s="787"/>
      <c r="U155" s="787"/>
      <c r="V155" s="787"/>
      <c r="W155" s="787"/>
      <c r="X155" s="787"/>
      <c r="Y155" s="787"/>
      <c r="Z155" s="787"/>
      <c r="AA155" s="787"/>
      <c r="AB155" s="787"/>
      <c r="AC155" s="787"/>
      <c r="AD155" s="788"/>
      <c r="AE155" s="786"/>
      <c r="AF155" s="787"/>
      <c r="AG155" s="787"/>
      <c r="AH155" s="787"/>
      <c r="AI155" s="787"/>
      <c r="AJ155" s="787"/>
      <c r="AK155" s="787"/>
      <c r="AL155" s="787"/>
      <c r="AM155" s="787"/>
      <c r="AN155" s="787"/>
      <c r="AO155" s="787"/>
      <c r="AP155" s="787"/>
      <c r="AQ155" s="787"/>
      <c r="AR155" s="787"/>
      <c r="AS155" s="788"/>
      <c r="AT155" s="786"/>
      <c r="AU155" s="787"/>
      <c r="AV155" s="787"/>
      <c r="AW155" s="787"/>
      <c r="AX155" s="787"/>
      <c r="AY155" s="787"/>
      <c r="AZ155" s="787"/>
      <c r="BA155" s="787"/>
      <c r="BB155" s="787"/>
      <c r="BC155" s="787"/>
      <c r="BD155" s="787"/>
      <c r="BE155" s="787"/>
      <c r="BF155" s="787"/>
      <c r="BG155" s="787"/>
      <c r="BH155" s="788"/>
      <c r="BI155" s="786"/>
      <c r="BJ155" s="787"/>
      <c r="BK155" s="787"/>
      <c r="BL155" s="787"/>
      <c r="BM155" s="787"/>
      <c r="BN155" s="787"/>
      <c r="BO155" s="787"/>
      <c r="BP155" s="787"/>
      <c r="BQ155" s="787"/>
      <c r="BR155" s="787"/>
      <c r="BS155" s="787"/>
      <c r="BT155" s="787"/>
      <c r="BU155" s="787"/>
      <c r="BV155" s="787"/>
      <c r="BW155" s="788"/>
      <c r="BX155" s="786"/>
      <c r="BY155" s="787"/>
      <c r="BZ155" s="787"/>
      <c r="CA155" s="787"/>
      <c r="CB155" s="787"/>
      <c r="CC155" s="787"/>
      <c r="CD155" s="787"/>
      <c r="CE155" s="787"/>
      <c r="CF155" s="787"/>
      <c r="CG155" s="787"/>
      <c r="CH155" s="787"/>
      <c r="CI155" s="787"/>
      <c r="CJ155" s="787"/>
      <c r="CK155" s="787"/>
      <c r="CL155" s="788"/>
      <c r="CM155" s="786"/>
      <c r="CN155" s="787"/>
      <c r="CO155" s="787"/>
      <c r="CP155" s="787"/>
      <c r="CQ155" s="787"/>
      <c r="CR155" s="787"/>
      <c r="CS155" s="787"/>
      <c r="CT155" s="787"/>
      <c r="CU155" s="787"/>
      <c r="CV155" s="787"/>
      <c r="CW155" s="787"/>
      <c r="CX155" s="787"/>
      <c r="CY155" s="787"/>
      <c r="CZ155" s="787"/>
      <c r="DA155" s="788"/>
      <c r="DB155" s="786"/>
      <c r="DC155" s="787"/>
      <c r="DD155" s="787"/>
      <c r="DE155" s="787"/>
      <c r="DF155" s="787"/>
      <c r="DG155" s="787"/>
      <c r="DH155" s="787"/>
      <c r="DI155" s="787"/>
      <c r="DJ155" s="787"/>
      <c r="DK155" s="787"/>
      <c r="DL155" s="787"/>
      <c r="DM155" s="787"/>
      <c r="DN155" s="787"/>
      <c r="DO155" s="787"/>
      <c r="DP155" s="788"/>
      <c r="DQ155" s="786"/>
      <c r="DR155" s="787"/>
      <c r="DS155" s="787"/>
      <c r="DT155" s="787"/>
      <c r="DU155" s="787"/>
      <c r="DV155" s="787"/>
      <c r="DW155" s="787"/>
      <c r="DX155" s="787"/>
      <c r="DY155" s="787"/>
      <c r="DZ155" s="787"/>
      <c r="EA155" s="787"/>
      <c r="EB155" s="787"/>
      <c r="EC155" s="787"/>
      <c r="ED155" s="787"/>
      <c r="EE155" s="788"/>
      <c r="EF155" s="786"/>
      <c r="EG155" s="787"/>
      <c r="EH155" s="787"/>
      <c r="EI155" s="787"/>
      <c r="EJ155" s="787"/>
      <c r="EK155" s="787"/>
      <c r="EL155" s="787"/>
      <c r="EM155" s="787"/>
      <c r="EN155" s="787"/>
      <c r="EO155" s="787"/>
      <c r="EP155" s="787"/>
      <c r="EQ155" s="787"/>
      <c r="ER155" s="787"/>
      <c r="ES155" s="787"/>
      <c r="ET155" s="788"/>
      <c r="EU155" s="786"/>
      <c r="EV155" s="787"/>
      <c r="EW155" s="787"/>
      <c r="EX155" s="787"/>
      <c r="EY155" s="787"/>
      <c r="EZ155" s="787"/>
      <c r="FA155" s="787"/>
      <c r="FB155" s="787"/>
      <c r="FC155" s="787"/>
      <c r="FD155" s="787"/>
      <c r="FE155" s="787"/>
      <c r="FF155" s="787"/>
      <c r="FG155" s="787"/>
      <c r="FH155" s="787"/>
      <c r="FI155" s="788"/>
      <c r="FJ155" s="786"/>
      <c r="FK155" s="787"/>
      <c r="FL155" s="787"/>
      <c r="FM155" s="787"/>
      <c r="FN155" s="787"/>
      <c r="FO155" s="787"/>
      <c r="FP155" s="787"/>
      <c r="FQ155" s="787"/>
      <c r="FR155" s="787"/>
      <c r="FS155" s="787"/>
      <c r="FT155" s="787"/>
      <c r="FU155" s="787"/>
      <c r="FV155" s="787"/>
      <c r="FW155" s="787"/>
      <c r="FX155" s="788"/>
      <c r="FY155" s="786"/>
      <c r="FZ155" s="787"/>
      <c r="GA155" s="787"/>
      <c r="GB155" s="787"/>
      <c r="GC155" s="787"/>
      <c r="GD155" s="787"/>
      <c r="GE155" s="787"/>
      <c r="GF155" s="787"/>
      <c r="GG155" s="787"/>
      <c r="GH155" s="787"/>
      <c r="GI155" s="787"/>
      <c r="GJ155" s="787"/>
      <c r="GK155" s="787"/>
      <c r="GL155" s="787"/>
      <c r="GM155" s="788"/>
      <c r="GN155" s="786"/>
      <c r="GO155" s="787"/>
      <c r="GP155" s="787"/>
      <c r="GQ155" s="787"/>
      <c r="GR155" s="787"/>
      <c r="GS155" s="787"/>
      <c r="GT155" s="787"/>
      <c r="GU155" s="787"/>
      <c r="GV155" s="787"/>
      <c r="GW155" s="787"/>
      <c r="GX155" s="787"/>
      <c r="GY155" s="787"/>
      <c r="GZ155" s="787"/>
      <c r="HA155" s="787"/>
      <c r="HB155" s="788"/>
      <c r="HC155" s="786"/>
      <c r="HD155" s="787"/>
      <c r="HE155" s="787"/>
      <c r="HF155" s="787"/>
      <c r="HG155" s="787"/>
      <c r="HH155" s="787"/>
      <c r="HI155" s="787"/>
      <c r="HJ155" s="787"/>
      <c r="HK155" s="787"/>
      <c r="HL155" s="787"/>
      <c r="HM155" s="787"/>
      <c r="HN155" s="787"/>
      <c r="HO155" s="787"/>
      <c r="HP155" s="787"/>
      <c r="HQ155" s="788"/>
      <c r="HR155" s="786"/>
      <c r="HS155" s="787"/>
      <c r="HT155" s="787"/>
      <c r="HU155" s="787"/>
      <c r="HV155" s="787"/>
      <c r="HW155" s="787"/>
      <c r="HX155" s="787"/>
      <c r="HY155" s="787"/>
      <c r="HZ155" s="787"/>
      <c r="IA155" s="787"/>
      <c r="IB155" s="787"/>
      <c r="IC155" s="787"/>
      <c r="ID155" s="787"/>
      <c r="IE155" s="787"/>
      <c r="IF155" s="788"/>
      <c r="IG155" s="786"/>
      <c r="IH155" s="787"/>
      <c r="II155" s="787"/>
      <c r="IJ155" s="787"/>
      <c r="IK155" s="787"/>
      <c r="IL155" s="787"/>
      <c r="IM155" s="787"/>
      <c r="IN155" s="787"/>
      <c r="IO155" s="787"/>
      <c r="IP155" s="787"/>
      <c r="IQ155" s="787"/>
      <c r="IR155" s="787"/>
      <c r="IS155" s="787"/>
      <c r="IT155" s="787"/>
      <c r="IU155" s="788"/>
      <c r="IV155" s="786"/>
      <c r="IW155" s="787"/>
      <c r="IX155" s="787"/>
      <c r="IY155" s="787"/>
      <c r="IZ155" s="787"/>
      <c r="JA155" s="787"/>
      <c r="JB155" s="787"/>
      <c r="JC155" s="787"/>
      <c r="JD155" s="787"/>
      <c r="JE155" s="787"/>
      <c r="JF155" s="787"/>
      <c r="JG155" s="787"/>
      <c r="JH155" s="787"/>
      <c r="JI155" s="787"/>
      <c r="JJ155" s="788"/>
      <c r="JK155" s="786"/>
      <c r="JL155" s="787"/>
      <c r="JM155" s="787"/>
      <c r="JN155" s="787"/>
      <c r="JO155" s="787"/>
      <c r="JP155" s="787"/>
      <c r="JQ155" s="787"/>
      <c r="JR155" s="787"/>
      <c r="JS155" s="787"/>
      <c r="JT155" s="787"/>
      <c r="JU155" s="787"/>
      <c r="JV155" s="787"/>
      <c r="JW155" s="787"/>
      <c r="JX155" s="787"/>
      <c r="JY155" s="788"/>
      <c r="JZ155" s="786"/>
      <c r="KA155" s="787"/>
      <c r="KB155" s="787"/>
      <c r="KC155" s="787"/>
      <c r="KD155" s="787"/>
      <c r="KE155" s="787"/>
      <c r="KF155" s="787"/>
      <c r="KG155" s="787"/>
      <c r="KH155" s="787"/>
      <c r="KI155" s="787"/>
      <c r="KJ155" s="787"/>
      <c r="KK155" s="787"/>
      <c r="KL155" s="787"/>
      <c r="KM155" s="787"/>
      <c r="KN155" s="788"/>
      <c r="KO155" s="786"/>
      <c r="KP155" s="787"/>
      <c r="KQ155" s="787"/>
      <c r="KR155" s="787"/>
      <c r="KS155" s="787"/>
      <c r="KT155" s="787"/>
      <c r="KU155" s="787"/>
      <c r="KV155" s="787"/>
      <c r="KW155" s="787"/>
      <c r="KX155" s="787"/>
      <c r="KY155" s="787"/>
      <c r="KZ155" s="787"/>
      <c r="LA155" s="787"/>
      <c r="LB155" s="787"/>
      <c r="LC155" s="788"/>
      <c r="LD155" s="786"/>
      <c r="LE155" s="787"/>
      <c r="LF155" s="787"/>
      <c r="LG155" s="787"/>
      <c r="LH155" s="787"/>
      <c r="LI155" s="787"/>
      <c r="LJ155" s="787"/>
      <c r="LK155" s="787"/>
      <c r="LL155" s="787"/>
      <c r="LM155" s="787"/>
      <c r="LN155" s="787"/>
      <c r="LO155" s="787"/>
      <c r="LP155" s="787"/>
      <c r="LQ155" s="787"/>
      <c r="LR155" s="788"/>
      <c r="LS155" s="786"/>
      <c r="LT155" s="787"/>
      <c r="LU155" s="787"/>
      <c r="LV155" s="787"/>
      <c r="LW155" s="787"/>
      <c r="LX155" s="787"/>
      <c r="LY155" s="787"/>
      <c r="LZ155" s="787"/>
      <c r="MA155" s="787"/>
      <c r="MB155" s="787"/>
      <c r="MC155" s="787"/>
      <c r="MD155" s="787"/>
      <c r="ME155" s="787"/>
      <c r="MF155" s="787"/>
      <c r="MG155" s="788"/>
      <c r="MH155" s="786"/>
      <c r="MI155" s="787"/>
      <c r="MJ155" s="787"/>
      <c r="MK155" s="787"/>
      <c r="ML155" s="787"/>
      <c r="MM155" s="787"/>
      <c r="MN155" s="787"/>
      <c r="MO155" s="787"/>
      <c r="MP155" s="787"/>
      <c r="MQ155" s="787"/>
      <c r="MR155" s="787"/>
      <c r="MS155" s="787"/>
      <c r="MT155" s="787"/>
      <c r="MU155" s="787"/>
      <c r="MV155" s="788"/>
      <c r="MW155" s="786"/>
      <c r="MX155" s="787"/>
      <c r="MY155" s="787"/>
      <c r="MZ155" s="787"/>
      <c r="NA155" s="787"/>
      <c r="NB155" s="787"/>
      <c r="NC155" s="787"/>
      <c r="ND155" s="787"/>
      <c r="NE155" s="787"/>
      <c r="NF155" s="787"/>
      <c r="NG155" s="787"/>
      <c r="NH155" s="787"/>
      <c r="NI155" s="787"/>
      <c r="NJ155" s="787"/>
      <c r="NK155" s="788"/>
      <c r="NL155" s="786"/>
      <c r="NM155" s="787"/>
      <c r="NN155" s="787"/>
      <c r="NO155" s="787"/>
      <c r="NP155" s="787"/>
      <c r="NQ155" s="787"/>
      <c r="NR155" s="787"/>
      <c r="NS155" s="787"/>
      <c r="NT155" s="787"/>
      <c r="NU155" s="787"/>
      <c r="NV155" s="787"/>
      <c r="NW155" s="787"/>
      <c r="NX155" s="787"/>
      <c r="NY155" s="787"/>
      <c r="NZ155" s="788"/>
      <c r="OA155" s="786"/>
      <c r="OB155" s="787"/>
      <c r="OC155" s="787"/>
      <c r="OD155" s="787"/>
      <c r="OE155" s="787"/>
      <c r="OF155" s="787"/>
      <c r="OG155" s="787"/>
      <c r="OH155" s="787"/>
      <c r="OI155" s="787"/>
      <c r="OJ155" s="787"/>
      <c r="OK155" s="787"/>
      <c r="OL155" s="787"/>
      <c r="OM155" s="787"/>
      <c r="ON155" s="787"/>
      <c r="OO155" s="788"/>
      <c r="OP155" s="786"/>
      <c r="OQ155" s="787"/>
      <c r="OR155" s="787"/>
      <c r="OS155" s="787"/>
      <c r="OT155" s="787"/>
      <c r="OU155" s="787"/>
      <c r="OV155" s="787"/>
      <c r="OW155" s="787"/>
      <c r="OX155" s="787"/>
      <c r="OY155" s="787"/>
      <c r="OZ155" s="787"/>
      <c r="PA155" s="787"/>
      <c r="PB155" s="787"/>
      <c r="PC155" s="787"/>
      <c r="PD155" s="788"/>
      <c r="PE155" s="786"/>
      <c r="PF155" s="787"/>
      <c r="PG155" s="787"/>
      <c r="PH155" s="787"/>
      <c r="PI155" s="787"/>
      <c r="PJ155" s="787"/>
      <c r="PK155" s="787"/>
      <c r="PL155" s="787"/>
      <c r="PM155" s="787"/>
      <c r="PN155" s="787"/>
      <c r="PO155" s="787"/>
      <c r="PP155" s="787"/>
      <c r="PQ155" s="787"/>
      <c r="PR155" s="787"/>
      <c r="PS155" s="788"/>
      <c r="PT155" s="786"/>
      <c r="PU155" s="787"/>
      <c r="PV155" s="787"/>
      <c r="PW155" s="787"/>
      <c r="PX155" s="787"/>
      <c r="PY155" s="787"/>
      <c r="PZ155" s="787"/>
      <c r="QA155" s="787"/>
      <c r="QB155" s="787"/>
      <c r="QC155" s="787"/>
      <c r="QD155" s="787"/>
      <c r="QE155" s="787"/>
      <c r="QF155" s="787"/>
      <c r="QG155" s="787"/>
      <c r="QH155" s="788"/>
      <c r="QI155" s="786"/>
      <c r="QJ155" s="787"/>
      <c r="QK155" s="787"/>
      <c r="QL155" s="787"/>
      <c r="QM155" s="787"/>
      <c r="QN155" s="787"/>
      <c r="QO155" s="787"/>
      <c r="QP155" s="787"/>
      <c r="QQ155" s="787"/>
      <c r="QR155" s="787"/>
      <c r="QS155" s="787"/>
      <c r="QT155" s="787"/>
      <c r="QU155" s="787"/>
      <c r="QV155" s="787"/>
      <c r="QW155" s="788"/>
      <c r="QX155" s="786"/>
      <c r="QY155" s="787"/>
      <c r="QZ155" s="787"/>
      <c r="RA155" s="787"/>
      <c r="RB155" s="787"/>
      <c r="RC155" s="787"/>
      <c r="RD155" s="787"/>
      <c r="RE155" s="787"/>
      <c r="RF155" s="787"/>
      <c r="RG155" s="787"/>
      <c r="RH155" s="787"/>
      <c r="RI155" s="787"/>
      <c r="RJ155" s="787"/>
      <c r="RK155" s="787"/>
      <c r="RL155" s="788"/>
      <c r="RM155" s="786"/>
      <c r="RN155" s="787"/>
      <c r="RO155" s="787"/>
      <c r="RP155" s="787"/>
      <c r="RQ155" s="787"/>
      <c r="RR155" s="787"/>
      <c r="RS155" s="787"/>
      <c r="RT155" s="787"/>
      <c r="RU155" s="787"/>
      <c r="RV155" s="787"/>
      <c r="RW155" s="787"/>
      <c r="RX155" s="787"/>
      <c r="RY155" s="787"/>
      <c r="RZ155" s="787"/>
      <c r="SA155" s="788"/>
      <c r="SB155" s="786"/>
      <c r="SC155" s="787"/>
      <c r="SD155" s="787"/>
      <c r="SE155" s="787"/>
      <c r="SF155" s="787"/>
      <c r="SG155" s="787"/>
      <c r="SH155" s="787"/>
      <c r="SI155" s="787"/>
      <c r="SJ155" s="787"/>
      <c r="SK155" s="787"/>
      <c r="SL155" s="787"/>
      <c r="SM155" s="787"/>
      <c r="SN155" s="787"/>
      <c r="SO155" s="787"/>
      <c r="SP155" s="788"/>
      <c r="SQ155" s="786"/>
      <c r="SR155" s="787"/>
      <c r="SS155" s="787"/>
      <c r="ST155" s="787"/>
      <c r="SU155" s="787"/>
      <c r="SV155" s="787"/>
      <c r="SW155" s="787"/>
      <c r="SX155" s="787"/>
      <c r="SY155" s="787"/>
      <c r="SZ155" s="787"/>
      <c r="TA155" s="787"/>
      <c r="TB155" s="787"/>
      <c r="TC155" s="787"/>
      <c r="TD155" s="787"/>
      <c r="TE155" s="788"/>
      <c r="TF155" s="786"/>
      <c r="TG155" s="787"/>
      <c r="TH155" s="787"/>
      <c r="TI155" s="787"/>
      <c r="TJ155" s="787"/>
      <c r="TK155" s="787"/>
      <c r="TL155" s="787"/>
      <c r="TM155" s="787"/>
      <c r="TN155" s="787"/>
      <c r="TO155" s="787"/>
      <c r="TP155" s="787"/>
      <c r="TQ155" s="787"/>
      <c r="TR155" s="787"/>
      <c r="TS155" s="787"/>
      <c r="TT155" s="788"/>
      <c r="TU155" s="786"/>
      <c r="TV155" s="787"/>
      <c r="TW155" s="787"/>
      <c r="TX155" s="787"/>
      <c r="TY155" s="787"/>
      <c r="TZ155" s="787"/>
      <c r="UA155" s="787"/>
      <c r="UB155" s="787"/>
      <c r="UC155" s="787"/>
      <c r="UD155" s="787"/>
      <c r="UE155" s="787"/>
      <c r="UF155" s="787"/>
      <c r="UG155" s="787"/>
      <c r="UH155" s="787"/>
      <c r="UI155" s="788"/>
      <c r="UJ155" s="786"/>
      <c r="UK155" s="787"/>
      <c r="UL155" s="787"/>
      <c r="UM155" s="787"/>
      <c r="UN155" s="787"/>
      <c r="UO155" s="787"/>
      <c r="UP155" s="787"/>
      <c r="UQ155" s="787"/>
      <c r="UR155" s="787"/>
      <c r="US155" s="787"/>
      <c r="UT155" s="787"/>
      <c r="UU155" s="787"/>
      <c r="UV155" s="787"/>
      <c r="UW155" s="787"/>
      <c r="UX155" s="788"/>
      <c r="UY155" s="786"/>
      <c r="UZ155" s="787"/>
      <c r="VA155" s="787"/>
      <c r="VB155" s="787"/>
      <c r="VC155" s="787"/>
      <c r="VD155" s="787"/>
      <c r="VE155" s="787"/>
      <c r="VF155" s="787"/>
      <c r="VG155" s="787"/>
      <c r="VH155" s="787"/>
      <c r="VI155" s="787"/>
      <c r="VJ155" s="787"/>
      <c r="VK155" s="787"/>
      <c r="VL155" s="787"/>
      <c r="VM155" s="788"/>
      <c r="VN155" s="786"/>
      <c r="VO155" s="787"/>
      <c r="VP155" s="787"/>
      <c r="VQ155" s="787"/>
      <c r="VR155" s="787"/>
      <c r="VS155" s="787"/>
      <c r="VT155" s="787"/>
      <c r="VU155" s="787"/>
      <c r="VV155" s="787"/>
      <c r="VW155" s="787"/>
      <c r="VX155" s="787"/>
      <c r="VY155" s="787"/>
      <c r="VZ155" s="787"/>
      <c r="WA155" s="787"/>
      <c r="WB155" s="788"/>
      <c r="WC155" s="786"/>
      <c r="WD155" s="787"/>
      <c r="WE155" s="787"/>
      <c r="WF155" s="787"/>
      <c r="WG155" s="787"/>
      <c r="WH155" s="787"/>
      <c r="WI155" s="787"/>
      <c r="WJ155" s="787"/>
      <c r="WK155" s="787"/>
      <c r="WL155" s="787"/>
      <c r="WM155" s="787"/>
      <c r="WN155" s="787"/>
      <c r="WO155" s="787"/>
      <c r="WP155" s="787"/>
      <c r="WQ155" s="788"/>
      <c r="WR155" s="786"/>
      <c r="WS155" s="787"/>
      <c r="WT155" s="787"/>
      <c r="WU155" s="787"/>
      <c r="WV155" s="787"/>
      <c r="WW155" s="787"/>
      <c r="WX155" s="787"/>
      <c r="WY155" s="787"/>
      <c r="WZ155" s="787"/>
      <c r="XA155" s="787"/>
      <c r="XB155" s="787"/>
      <c r="XC155" s="787"/>
      <c r="XD155" s="787"/>
      <c r="XE155" s="787"/>
      <c r="XF155" s="788"/>
      <c r="XG155" s="786"/>
      <c r="XH155" s="787"/>
      <c r="XI155" s="787"/>
      <c r="XJ155" s="787"/>
      <c r="XK155" s="787"/>
      <c r="XL155" s="787"/>
      <c r="XM155" s="787"/>
      <c r="XN155" s="787"/>
      <c r="XO155" s="787"/>
      <c r="XP155" s="787"/>
      <c r="XQ155" s="787"/>
      <c r="XR155" s="787"/>
      <c r="XS155" s="787"/>
      <c r="XT155" s="787"/>
      <c r="XU155" s="788"/>
      <c r="XV155" s="786"/>
      <c r="XW155" s="787"/>
      <c r="XX155" s="787"/>
      <c r="XY155" s="787"/>
      <c r="XZ155" s="787"/>
      <c r="YA155" s="787"/>
      <c r="YB155" s="787"/>
      <c r="YC155" s="787"/>
      <c r="YD155" s="787"/>
      <c r="YE155" s="787"/>
      <c r="YF155" s="787"/>
      <c r="YG155" s="787"/>
      <c r="YH155" s="787"/>
      <c r="YI155" s="787"/>
      <c r="YJ155" s="788"/>
      <c r="YK155" s="786"/>
      <c r="YL155" s="787"/>
      <c r="YM155" s="787"/>
      <c r="YN155" s="787"/>
      <c r="YO155" s="787"/>
      <c r="YP155" s="787"/>
      <c r="YQ155" s="787"/>
      <c r="YR155" s="787"/>
      <c r="YS155" s="787"/>
      <c r="YT155" s="787"/>
      <c r="YU155" s="787"/>
      <c r="YV155" s="787"/>
      <c r="YW155" s="787"/>
      <c r="YX155" s="787"/>
      <c r="YY155" s="788"/>
      <c r="YZ155" s="786"/>
      <c r="ZA155" s="787"/>
      <c r="ZB155" s="787"/>
      <c r="ZC155" s="787"/>
      <c r="ZD155" s="787"/>
      <c r="ZE155" s="787"/>
      <c r="ZF155" s="787"/>
      <c r="ZG155" s="787"/>
      <c r="ZH155" s="787"/>
      <c r="ZI155" s="787"/>
      <c r="ZJ155" s="787"/>
      <c r="ZK155" s="787"/>
      <c r="ZL155" s="787"/>
      <c r="ZM155" s="787"/>
      <c r="ZN155" s="788"/>
      <c r="ZO155" s="786"/>
      <c r="ZP155" s="787"/>
      <c r="ZQ155" s="787"/>
      <c r="ZR155" s="787"/>
      <c r="ZS155" s="787"/>
      <c r="ZT155" s="787"/>
      <c r="ZU155" s="787"/>
      <c r="ZV155" s="787"/>
      <c r="ZW155" s="787"/>
      <c r="ZX155" s="787"/>
      <c r="ZY155" s="787"/>
      <c r="ZZ155" s="787"/>
      <c r="AAA155" s="787"/>
      <c r="AAB155" s="787"/>
      <c r="AAC155" s="788"/>
      <c r="AAD155" s="786"/>
      <c r="AAE155" s="787"/>
      <c r="AAF155" s="787"/>
      <c r="AAG155" s="787"/>
      <c r="AAH155" s="787"/>
      <c r="AAI155" s="787"/>
      <c r="AAJ155" s="787"/>
      <c r="AAK155" s="787"/>
      <c r="AAL155" s="787"/>
      <c r="AAM155" s="787"/>
      <c r="AAN155" s="787"/>
      <c r="AAO155" s="787"/>
      <c r="AAP155" s="787"/>
      <c r="AAQ155" s="787"/>
      <c r="AAR155" s="788"/>
      <c r="AAS155" s="786"/>
      <c r="AAT155" s="787"/>
      <c r="AAU155" s="787"/>
      <c r="AAV155" s="787"/>
      <c r="AAW155" s="787"/>
      <c r="AAX155" s="787"/>
      <c r="AAY155" s="787"/>
      <c r="AAZ155" s="787"/>
      <c r="ABA155" s="787"/>
      <c r="ABB155" s="787"/>
      <c r="ABC155" s="787"/>
      <c r="ABD155" s="787"/>
      <c r="ABE155" s="787"/>
      <c r="ABF155" s="787"/>
      <c r="ABG155" s="788"/>
      <c r="ABH155" s="786"/>
      <c r="ABI155" s="787"/>
      <c r="ABJ155" s="787"/>
      <c r="ABK155" s="787"/>
      <c r="ABL155" s="787"/>
      <c r="ABM155" s="787"/>
      <c r="ABN155" s="787"/>
      <c r="ABO155" s="787"/>
      <c r="ABP155" s="787"/>
      <c r="ABQ155" s="787"/>
      <c r="ABR155" s="787"/>
      <c r="ABS155" s="787"/>
      <c r="ABT155" s="787"/>
      <c r="ABU155" s="787"/>
      <c r="ABV155" s="788"/>
      <c r="ABW155" s="786"/>
      <c r="ABX155" s="787"/>
      <c r="ABY155" s="787"/>
      <c r="ABZ155" s="787"/>
      <c r="ACA155" s="787"/>
      <c r="ACB155" s="787"/>
      <c r="ACC155" s="787"/>
      <c r="ACD155" s="787"/>
      <c r="ACE155" s="787"/>
      <c r="ACF155" s="787"/>
      <c r="ACG155" s="787"/>
      <c r="ACH155" s="787"/>
      <c r="ACI155" s="787"/>
      <c r="ACJ155" s="787"/>
      <c r="ACK155" s="788"/>
      <c r="ACL155" s="786"/>
      <c r="ACM155" s="787"/>
      <c r="ACN155" s="787"/>
      <c r="ACO155" s="787"/>
      <c r="ACP155" s="787"/>
      <c r="ACQ155" s="787"/>
      <c r="ACR155" s="787"/>
      <c r="ACS155" s="787"/>
      <c r="ACT155" s="787"/>
      <c r="ACU155" s="787"/>
      <c r="ACV155" s="787"/>
      <c r="ACW155" s="787"/>
      <c r="ACX155" s="787"/>
      <c r="ACY155" s="787"/>
      <c r="ACZ155" s="788"/>
      <c r="ADA155" s="786"/>
      <c r="ADB155" s="787"/>
      <c r="ADC155" s="787"/>
      <c r="ADD155" s="787"/>
      <c r="ADE155" s="787"/>
      <c r="ADF155" s="787"/>
      <c r="ADG155" s="787"/>
      <c r="ADH155" s="787"/>
      <c r="ADI155" s="787"/>
      <c r="ADJ155" s="787"/>
      <c r="ADK155" s="787"/>
      <c r="ADL155" s="787"/>
      <c r="ADM155" s="787"/>
      <c r="ADN155" s="787"/>
      <c r="ADO155" s="788"/>
      <c r="ADP155" s="786"/>
      <c r="ADQ155" s="787"/>
      <c r="ADR155" s="787"/>
      <c r="ADS155" s="787"/>
      <c r="ADT155" s="787"/>
      <c r="ADU155" s="787"/>
      <c r="ADV155" s="787"/>
      <c r="ADW155" s="787"/>
      <c r="ADX155" s="787"/>
      <c r="ADY155" s="787"/>
      <c r="ADZ155" s="787"/>
      <c r="AEA155" s="787"/>
      <c r="AEB155" s="787"/>
      <c r="AEC155" s="787"/>
      <c r="AED155" s="788"/>
      <c r="AEE155" s="786"/>
      <c r="AEF155" s="787"/>
      <c r="AEG155" s="787"/>
      <c r="AEH155" s="787"/>
      <c r="AEI155" s="787"/>
      <c r="AEJ155" s="787"/>
      <c r="AEK155" s="787"/>
      <c r="AEL155" s="787"/>
      <c r="AEM155" s="787"/>
      <c r="AEN155" s="787"/>
      <c r="AEO155" s="787"/>
      <c r="AEP155" s="787"/>
      <c r="AEQ155" s="787"/>
      <c r="AER155" s="787"/>
      <c r="AES155" s="788"/>
      <c r="AET155" s="786"/>
      <c r="AEU155" s="787"/>
      <c r="AEV155" s="787"/>
      <c r="AEW155" s="787"/>
      <c r="AEX155" s="787"/>
      <c r="AEY155" s="787"/>
      <c r="AEZ155" s="787"/>
      <c r="AFA155" s="787"/>
      <c r="AFB155" s="787"/>
      <c r="AFC155" s="787"/>
      <c r="AFD155" s="787"/>
      <c r="AFE155" s="787"/>
      <c r="AFF155" s="787"/>
      <c r="AFG155" s="787"/>
      <c r="AFH155" s="788"/>
      <c r="AFI155" s="786"/>
      <c r="AFJ155" s="787"/>
      <c r="AFK155" s="787"/>
      <c r="AFL155" s="787"/>
      <c r="AFM155" s="787"/>
      <c r="AFN155" s="787"/>
      <c r="AFO155" s="787"/>
      <c r="AFP155" s="787"/>
      <c r="AFQ155" s="787"/>
      <c r="AFR155" s="787"/>
      <c r="AFS155" s="787"/>
      <c r="AFT155" s="787"/>
      <c r="AFU155" s="787"/>
      <c r="AFV155" s="787"/>
      <c r="AFW155" s="788"/>
      <c r="AFX155" s="786"/>
      <c r="AFY155" s="787"/>
      <c r="AFZ155" s="787"/>
      <c r="AGA155" s="787"/>
      <c r="AGB155" s="787"/>
      <c r="AGC155" s="787"/>
      <c r="AGD155" s="787"/>
      <c r="AGE155" s="787"/>
      <c r="AGF155" s="787"/>
      <c r="AGG155" s="787"/>
      <c r="AGH155" s="787"/>
      <c r="AGI155" s="787"/>
      <c r="AGJ155" s="787"/>
      <c r="AGK155" s="787"/>
      <c r="AGL155" s="788"/>
      <c r="AGM155" s="786"/>
      <c r="AGN155" s="787"/>
      <c r="AGO155" s="787"/>
      <c r="AGP155" s="787"/>
      <c r="AGQ155" s="787"/>
      <c r="AGR155" s="787"/>
      <c r="AGS155" s="787"/>
      <c r="AGT155" s="787"/>
      <c r="AGU155" s="787"/>
      <c r="AGV155" s="787"/>
      <c r="AGW155" s="787"/>
      <c r="AGX155" s="787"/>
      <c r="AGY155" s="787"/>
      <c r="AGZ155" s="787"/>
      <c r="AHA155" s="788"/>
      <c r="AHB155" s="786"/>
      <c r="AHC155" s="787"/>
      <c r="AHD155" s="787"/>
      <c r="AHE155" s="787"/>
      <c r="AHF155" s="787"/>
      <c r="AHG155" s="787"/>
      <c r="AHH155" s="787"/>
      <c r="AHI155" s="787"/>
      <c r="AHJ155" s="787"/>
      <c r="AHK155" s="787"/>
      <c r="AHL155" s="787"/>
      <c r="AHM155" s="787"/>
      <c r="AHN155" s="787"/>
      <c r="AHO155" s="787"/>
      <c r="AHP155" s="788"/>
      <c r="AHQ155" s="786"/>
      <c r="AHR155" s="787"/>
      <c r="AHS155" s="787"/>
      <c r="AHT155" s="787"/>
      <c r="AHU155" s="787"/>
      <c r="AHV155" s="787"/>
      <c r="AHW155" s="787"/>
      <c r="AHX155" s="787"/>
      <c r="AHY155" s="787"/>
      <c r="AHZ155" s="787"/>
      <c r="AIA155" s="787"/>
      <c r="AIB155" s="787"/>
      <c r="AIC155" s="787"/>
      <c r="AID155" s="787"/>
      <c r="AIE155" s="788"/>
      <c r="AIF155" s="786"/>
      <c r="AIG155" s="787"/>
      <c r="AIH155" s="787"/>
      <c r="AII155" s="787"/>
      <c r="AIJ155" s="787"/>
      <c r="AIK155" s="787"/>
      <c r="AIL155" s="787"/>
      <c r="AIM155" s="787"/>
      <c r="AIN155" s="787"/>
      <c r="AIO155" s="787"/>
      <c r="AIP155" s="787"/>
      <c r="AIQ155" s="787"/>
      <c r="AIR155" s="787"/>
      <c r="AIS155" s="787"/>
      <c r="AIT155" s="788"/>
      <c r="AIU155" s="786"/>
      <c r="AIV155" s="787"/>
      <c r="AIW155" s="787"/>
      <c r="AIX155" s="787"/>
      <c r="AIY155" s="787"/>
      <c r="AIZ155" s="787"/>
      <c r="AJA155" s="787"/>
      <c r="AJB155" s="787"/>
      <c r="AJC155" s="787"/>
      <c r="AJD155" s="787"/>
      <c r="AJE155" s="787"/>
      <c r="AJF155" s="787"/>
      <c r="AJG155" s="787"/>
      <c r="AJH155" s="787"/>
      <c r="AJI155" s="788"/>
      <c r="AJJ155" s="786"/>
      <c r="AJK155" s="787"/>
      <c r="AJL155" s="787"/>
      <c r="AJM155" s="787"/>
      <c r="AJN155" s="787"/>
      <c r="AJO155" s="787"/>
      <c r="AJP155" s="787"/>
      <c r="AJQ155" s="787"/>
      <c r="AJR155" s="787"/>
      <c r="AJS155" s="787"/>
      <c r="AJT155" s="787"/>
      <c r="AJU155" s="787"/>
      <c r="AJV155" s="787"/>
      <c r="AJW155" s="787"/>
      <c r="AJX155" s="788"/>
      <c r="AJY155" s="786"/>
      <c r="AJZ155" s="787"/>
      <c r="AKA155" s="787"/>
      <c r="AKB155" s="787"/>
      <c r="AKC155" s="787"/>
      <c r="AKD155" s="787"/>
      <c r="AKE155" s="787"/>
      <c r="AKF155" s="787"/>
      <c r="AKG155" s="787"/>
      <c r="AKH155" s="787"/>
      <c r="AKI155" s="787"/>
      <c r="AKJ155" s="787"/>
      <c r="AKK155" s="787"/>
      <c r="AKL155" s="787"/>
      <c r="AKM155" s="788"/>
      <c r="AKN155" s="786"/>
      <c r="AKO155" s="787"/>
      <c r="AKP155" s="787"/>
      <c r="AKQ155" s="787"/>
      <c r="AKR155" s="787"/>
      <c r="AKS155" s="787"/>
      <c r="AKT155" s="787"/>
      <c r="AKU155" s="787"/>
      <c r="AKV155" s="787"/>
      <c r="AKW155" s="787"/>
      <c r="AKX155" s="787"/>
      <c r="AKY155" s="787"/>
      <c r="AKZ155" s="787"/>
      <c r="ALA155" s="787"/>
      <c r="ALB155" s="788"/>
      <c r="ALC155" s="786"/>
      <c r="ALD155" s="787"/>
      <c r="ALE155" s="787"/>
      <c r="ALF155" s="787"/>
      <c r="ALG155" s="787"/>
      <c r="ALH155" s="787"/>
      <c r="ALI155" s="787"/>
      <c r="ALJ155" s="787"/>
      <c r="ALK155" s="787"/>
      <c r="ALL155" s="787"/>
      <c r="ALM155" s="787"/>
      <c r="ALN155" s="787"/>
      <c r="ALO155" s="787"/>
      <c r="ALP155" s="787"/>
      <c r="ALQ155" s="788"/>
      <c r="ALR155" s="786"/>
      <c r="ALS155" s="787"/>
      <c r="ALT155" s="787"/>
      <c r="ALU155" s="787"/>
      <c r="ALV155" s="787"/>
      <c r="ALW155" s="787"/>
      <c r="ALX155" s="787"/>
      <c r="ALY155" s="787"/>
      <c r="ALZ155" s="787"/>
      <c r="AMA155" s="787"/>
      <c r="AMB155" s="787"/>
      <c r="AMC155" s="787"/>
      <c r="AMD155" s="787"/>
      <c r="AME155" s="787"/>
      <c r="AMF155" s="788"/>
      <c r="AMG155" s="786"/>
      <c r="AMH155" s="787"/>
      <c r="AMI155" s="787"/>
      <c r="AMJ155" s="787"/>
      <c r="AMK155" s="787"/>
      <c r="AML155" s="787"/>
      <c r="AMM155" s="787"/>
      <c r="AMN155" s="787"/>
      <c r="AMO155" s="787"/>
      <c r="AMP155" s="787"/>
      <c r="AMQ155" s="787"/>
      <c r="AMR155" s="787"/>
      <c r="AMS155" s="787"/>
      <c r="AMT155" s="787"/>
      <c r="AMU155" s="788"/>
      <c r="AMV155" s="786"/>
      <c r="AMW155" s="787"/>
      <c r="AMX155" s="787"/>
      <c r="AMY155" s="787"/>
      <c r="AMZ155" s="787"/>
      <c r="ANA155" s="787"/>
      <c r="ANB155" s="787"/>
      <c r="ANC155" s="787"/>
      <c r="AND155" s="787"/>
      <c r="ANE155" s="787"/>
      <c r="ANF155" s="787"/>
      <c r="ANG155" s="787"/>
      <c r="ANH155" s="787"/>
      <c r="ANI155" s="787"/>
      <c r="ANJ155" s="788"/>
      <c r="ANK155" s="786"/>
      <c r="ANL155" s="787"/>
      <c r="ANM155" s="787"/>
      <c r="ANN155" s="787"/>
      <c r="ANO155" s="787"/>
      <c r="ANP155" s="787"/>
      <c r="ANQ155" s="787"/>
      <c r="ANR155" s="787"/>
      <c r="ANS155" s="787"/>
      <c r="ANT155" s="787"/>
      <c r="ANU155" s="787"/>
      <c r="ANV155" s="787"/>
      <c r="ANW155" s="787"/>
      <c r="ANX155" s="787"/>
      <c r="ANY155" s="788"/>
      <c r="ANZ155" s="786"/>
      <c r="AOA155" s="787"/>
      <c r="AOB155" s="787"/>
      <c r="AOC155" s="787"/>
      <c r="AOD155" s="787"/>
      <c r="AOE155" s="787"/>
      <c r="AOF155" s="787"/>
      <c r="AOG155" s="787"/>
      <c r="AOH155" s="787"/>
      <c r="AOI155" s="787"/>
      <c r="AOJ155" s="787"/>
      <c r="AOK155" s="787"/>
      <c r="AOL155" s="787"/>
      <c r="AOM155" s="787"/>
      <c r="AON155" s="788"/>
      <c r="AOO155" s="786"/>
      <c r="AOP155" s="787"/>
      <c r="AOQ155" s="787"/>
      <c r="AOR155" s="787"/>
      <c r="AOS155" s="787"/>
      <c r="AOT155" s="787"/>
      <c r="AOU155" s="787"/>
      <c r="AOV155" s="787"/>
      <c r="AOW155" s="787"/>
      <c r="AOX155" s="787"/>
      <c r="AOY155" s="787"/>
      <c r="AOZ155" s="787"/>
      <c r="APA155" s="787"/>
      <c r="APB155" s="787"/>
      <c r="APC155" s="788"/>
      <c r="APD155" s="786"/>
      <c r="APE155" s="787"/>
      <c r="APF155" s="787"/>
      <c r="APG155" s="787"/>
      <c r="APH155" s="787"/>
      <c r="API155" s="787"/>
      <c r="APJ155" s="787"/>
      <c r="APK155" s="787"/>
      <c r="APL155" s="787"/>
      <c r="APM155" s="787"/>
      <c r="APN155" s="787"/>
      <c r="APO155" s="787"/>
      <c r="APP155" s="787"/>
      <c r="APQ155" s="787"/>
      <c r="APR155" s="788"/>
      <c r="APS155" s="786"/>
      <c r="APT155" s="787"/>
      <c r="APU155" s="787"/>
      <c r="APV155" s="787"/>
      <c r="APW155" s="787"/>
      <c r="APX155" s="787"/>
      <c r="APY155" s="787"/>
      <c r="APZ155" s="787"/>
      <c r="AQA155" s="787"/>
      <c r="AQB155" s="787"/>
      <c r="AQC155" s="787"/>
      <c r="AQD155" s="787"/>
      <c r="AQE155" s="787"/>
      <c r="AQF155" s="787"/>
      <c r="AQG155" s="788"/>
      <c r="AQH155" s="786"/>
      <c r="AQI155" s="787"/>
      <c r="AQJ155" s="787"/>
      <c r="AQK155" s="787"/>
      <c r="AQL155" s="787"/>
      <c r="AQM155" s="787"/>
      <c r="AQN155" s="787"/>
      <c r="AQO155" s="787"/>
      <c r="AQP155" s="787"/>
      <c r="AQQ155" s="787"/>
      <c r="AQR155" s="787"/>
      <c r="AQS155" s="787"/>
      <c r="AQT155" s="787"/>
      <c r="AQU155" s="787"/>
      <c r="AQV155" s="788"/>
      <c r="AQW155" s="786"/>
      <c r="AQX155" s="787"/>
      <c r="AQY155" s="787"/>
      <c r="AQZ155" s="787"/>
      <c r="ARA155" s="787"/>
      <c r="ARB155" s="787"/>
      <c r="ARC155" s="787"/>
      <c r="ARD155" s="787"/>
      <c r="ARE155" s="787"/>
      <c r="ARF155" s="787"/>
      <c r="ARG155" s="787"/>
      <c r="ARH155" s="787"/>
      <c r="ARI155" s="787"/>
      <c r="ARJ155" s="787"/>
      <c r="ARK155" s="788"/>
      <c r="ARL155" s="786"/>
      <c r="ARM155" s="787"/>
      <c r="ARN155" s="787"/>
      <c r="ARO155" s="787"/>
      <c r="ARP155" s="787"/>
      <c r="ARQ155" s="787"/>
      <c r="ARR155" s="787"/>
      <c r="ARS155" s="787"/>
      <c r="ART155" s="787"/>
      <c r="ARU155" s="787"/>
      <c r="ARV155" s="787"/>
      <c r="ARW155" s="787"/>
      <c r="ARX155" s="787"/>
      <c r="ARY155" s="787"/>
      <c r="ARZ155" s="788"/>
      <c r="ASA155" s="786"/>
      <c r="ASB155" s="787"/>
      <c r="ASC155" s="787"/>
      <c r="ASD155" s="787"/>
      <c r="ASE155" s="787"/>
      <c r="ASF155" s="787"/>
      <c r="ASG155" s="787"/>
      <c r="ASH155" s="787"/>
      <c r="ASI155" s="787"/>
      <c r="ASJ155" s="787"/>
      <c r="ASK155" s="787"/>
      <c r="ASL155" s="787"/>
      <c r="ASM155" s="787"/>
      <c r="ASN155" s="787"/>
      <c r="ASO155" s="788"/>
      <c r="ASP155" s="786"/>
      <c r="ASQ155" s="787"/>
      <c r="ASR155" s="787"/>
      <c r="ASS155" s="787"/>
      <c r="AST155" s="787"/>
      <c r="ASU155" s="787"/>
      <c r="ASV155" s="787"/>
      <c r="ASW155" s="787"/>
      <c r="ASX155" s="787"/>
      <c r="ASY155" s="787"/>
      <c r="ASZ155" s="787"/>
      <c r="ATA155" s="787"/>
      <c r="ATB155" s="787"/>
      <c r="ATC155" s="787"/>
      <c r="ATD155" s="788"/>
      <c r="ATE155" s="786"/>
      <c r="ATF155" s="787"/>
      <c r="ATG155" s="787"/>
      <c r="ATH155" s="787"/>
      <c r="ATI155" s="787"/>
      <c r="ATJ155" s="787"/>
      <c r="ATK155" s="787"/>
      <c r="ATL155" s="787"/>
      <c r="ATM155" s="787"/>
      <c r="ATN155" s="787"/>
      <c r="ATO155" s="787"/>
      <c r="ATP155" s="787"/>
      <c r="ATQ155" s="787"/>
      <c r="ATR155" s="787"/>
      <c r="ATS155" s="788"/>
      <c r="ATT155" s="786"/>
      <c r="ATU155" s="787"/>
      <c r="ATV155" s="787"/>
      <c r="ATW155" s="787"/>
      <c r="ATX155" s="787"/>
      <c r="ATY155" s="787"/>
      <c r="ATZ155" s="787"/>
      <c r="AUA155" s="787"/>
      <c r="AUB155" s="787"/>
      <c r="AUC155" s="787"/>
      <c r="AUD155" s="787"/>
      <c r="AUE155" s="787"/>
      <c r="AUF155" s="787"/>
      <c r="AUG155" s="787"/>
      <c r="AUH155" s="788"/>
      <c r="AUI155" s="786"/>
      <c r="AUJ155" s="787"/>
      <c r="AUK155" s="787"/>
      <c r="AUL155" s="787"/>
      <c r="AUM155" s="787"/>
      <c r="AUN155" s="787"/>
      <c r="AUO155" s="787"/>
      <c r="AUP155" s="787"/>
      <c r="AUQ155" s="787"/>
      <c r="AUR155" s="787"/>
      <c r="AUS155" s="787"/>
      <c r="AUT155" s="787"/>
      <c r="AUU155" s="787"/>
      <c r="AUV155" s="787"/>
      <c r="AUW155" s="788"/>
      <c r="AUX155" s="786"/>
      <c r="AUY155" s="787"/>
      <c r="AUZ155" s="787"/>
      <c r="AVA155" s="787"/>
      <c r="AVB155" s="787"/>
      <c r="AVC155" s="787"/>
      <c r="AVD155" s="787"/>
      <c r="AVE155" s="787"/>
      <c r="AVF155" s="787"/>
      <c r="AVG155" s="787"/>
      <c r="AVH155" s="787"/>
      <c r="AVI155" s="787"/>
      <c r="AVJ155" s="787"/>
      <c r="AVK155" s="787"/>
      <c r="AVL155" s="788"/>
      <c r="AVM155" s="786"/>
      <c r="AVN155" s="787"/>
      <c r="AVO155" s="787"/>
      <c r="AVP155" s="787"/>
      <c r="AVQ155" s="787"/>
      <c r="AVR155" s="787"/>
      <c r="AVS155" s="787"/>
      <c r="AVT155" s="787"/>
      <c r="AVU155" s="787"/>
      <c r="AVV155" s="787"/>
      <c r="AVW155" s="787"/>
      <c r="AVX155" s="787"/>
      <c r="AVY155" s="787"/>
      <c r="AVZ155" s="787"/>
      <c r="AWA155" s="788"/>
      <c r="AWB155" s="786"/>
      <c r="AWC155" s="787"/>
      <c r="AWD155" s="787"/>
      <c r="AWE155" s="787"/>
      <c r="AWF155" s="787"/>
      <c r="AWG155" s="787"/>
      <c r="AWH155" s="787"/>
      <c r="AWI155" s="787"/>
      <c r="AWJ155" s="787"/>
      <c r="AWK155" s="787"/>
      <c r="AWL155" s="787"/>
      <c r="AWM155" s="787"/>
      <c r="AWN155" s="787"/>
      <c r="AWO155" s="787"/>
      <c r="AWP155" s="788"/>
      <c r="AWQ155" s="786"/>
      <c r="AWR155" s="787"/>
      <c r="AWS155" s="787"/>
      <c r="AWT155" s="787"/>
      <c r="AWU155" s="787"/>
      <c r="AWV155" s="787"/>
      <c r="AWW155" s="787"/>
      <c r="AWX155" s="787"/>
      <c r="AWY155" s="787"/>
      <c r="AWZ155" s="787"/>
      <c r="AXA155" s="787"/>
      <c r="AXB155" s="787"/>
      <c r="AXC155" s="787"/>
      <c r="AXD155" s="787"/>
      <c r="AXE155" s="788"/>
      <c r="AXF155" s="786"/>
      <c r="AXG155" s="787"/>
      <c r="AXH155" s="787"/>
      <c r="AXI155" s="787"/>
      <c r="AXJ155" s="787"/>
      <c r="AXK155" s="787"/>
      <c r="AXL155" s="787"/>
      <c r="AXM155" s="787"/>
      <c r="AXN155" s="787"/>
      <c r="AXO155" s="787"/>
      <c r="AXP155" s="787"/>
      <c r="AXQ155" s="787"/>
      <c r="AXR155" s="787"/>
      <c r="AXS155" s="787"/>
      <c r="AXT155" s="788"/>
      <c r="AXU155" s="786"/>
      <c r="AXV155" s="787"/>
      <c r="AXW155" s="787"/>
      <c r="AXX155" s="787"/>
      <c r="AXY155" s="787"/>
      <c r="AXZ155" s="787"/>
      <c r="AYA155" s="787"/>
      <c r="AYB155" s="787"/>
      <c r="AYC155" s="787"/>
      <c r="AYD155" s="787"/>
      <c r="AYE155" s="787"/>
      <c r="AYF155" s="787"/>
      <c r="AYG155" s="787"/>
      <c r="AYH155" s="787"/>
      <c r="AYI155" s="788"/>
      <c r="AYJ155" s="786"/>
      <c r="AYK155" s="787"/>
      <c r="AYL155" s="787"/>
      <c r="AYM155" s="787"/>
      <c r="AYN155" s="787"/>
      <c r="AYO155" s="787"/>
      <c r="AYP155" s="787"/>
      <c r="AYQ155" s="787"/>
      <c r="AYR155" s="787"/>
      <c r="AYS155" s="787"/>
      <c r="AYT155" s="787"/>
      <c r="AYU155" s="787"/>
      <c r="AYV155" s="787"/>
      <c r="AYW155" s="787"/>
      <c r="AYX155" s="788"/>
      <c r="AYY155" s="786"/>
      <c r="AYZ155" s="787"/>
      <c r="AZA155" s="787"/>
      <c r="AZB155" s="787"/>
      <c r="AZC155" s="787"/>
      <c r="AZD155" s="787"/>
      <c r="AZE155" s="787"/>
      <c r="AZF155" s="787"/>
      <c r="AZG155" s="787"/>
      <c r="AZH155" s="787"/>
      <c r="AZI155" s="787"/>
      <c r="AZJ155" s="787"/>
      <c r="AZK155" s="787"/>
      <c r="AZL155" s="787"/>
      <c r="AZM155" s="788"/>
      <c r="AZN155" s="786"/>
      <c r="AZO155" s="787"/>
      <c r="AZP155" s="787"/>
      <c r="AZQ155" s="787"/>
      <c r="AZR155" s="787"/>
      <c r="AZS155" s="787"/>
      <c r="AZT155" s="787"/>
      <c r="AZU155" s="787"/>
      <c r="AZV155" s="787"/>
      <c r="AZW155" s="787"/>
      <c r="AZX155" s="787"/>
      <c r="AZY155" s="787"/>
      <c r="AZZ155" s="787"/>
      <c r="BAA155" s="787"/>
      <c r="BAB155" s="788"/>
      <c r="BAC155" s="786"/>
      <c r="BAD155" s="787"/>
      <c r="BAE155" s="787"/>
      <c r="BAF155" s="787"/>
      <c r="BAG155" s="787"/>
      <c r="BAH155" s="787"/>
      <c r="BAI155" s="787"/>
      <c r="BAJ155" s="787"/>
      <c r="BAK155" s="787"/>
      <c r="BAL155" s="787"/>
      <c r="BAM155" s="787"/>
      <c r="BAN155" s="787"/>
      <c r="BAO155" s="787"/>
      <c r="BAP155" s="787"/>
      <c r="BAQ155" s="788"/>
      <c r="BAR155" s="786"/>
      <c r="BAS155" s="787"/>
      <c r="BAT155" s="787"/>
      <c r="BAU155" s="787"/>
      <c r="BAV155" s="787"/>
      <c r="BAW155" s="787"/>
      <c r="BAX155" s="787"/>
      <c r="BAY155" s="787"/>
      <c r="BAZ155" s="787"/>
      <c r="BBA155" s="787"/>
      <c r="BBB155" s="787"/>
      <c r="BBC155" s="787"/>
      <c r="BBD155" s="787"/>
      <c r="BBE155" s="787"/>
      <c r="BBF155" s="788"/>
      <c r="BBG155" s="786"/>
      <c r="BBH155" s="787"/>
      <c r="BBI155" s="787"/>
      <c r="BBJ155" s="787"/>
      <c r="BBK155" s="787"/>
      <c r="BBL155" s="787"/>
      <c r="BBM155" s="787"/>
      <c r="BBN155" s="787"/>
      <c r="BBO155" s="787"/>
      <c r="BBP155" s="787"/>
      <c r="BBQ155" s="787"/>
      <c r="BBR155" s="787"/>
      <c r="BBS155" s="787"/>
      <c r="BBT155" s="787"/>
      <c r="BBU155" s="788"/>
      <c r="BBV155" s="786"/>
      <c r="BBW155" s="787"/>
      <c r="BBX155" s="787"/>
      <c r="BBY155" s="787"/>
      <c r="BBZ155" s="787"/>
      <c r="BCA155" s="787"/>
      <c r="BCB155" s="787"/>
      <c r="BCC155" s="787"/>
      <c r="BCD155" s="787"/>
      <c r="BCE155" s="787"/>
      <c r="BCF155" s="787"/>
      <c r="BCG155" s="787"/>
      <c r="BCH155" s="787"/>
      <c r="BCI155" s="787"/>
      <c r="BCJ155" s="788"/>
      <c r="BCK155" s="786"/>
      <c r="BCL155" s="787"/>
      <c r="BCM155" s="787"/>
      <c r="BCN155" s="787"/>
      <c r="BCO155" s="787"/>
      <c r="BCP155" s="787"/>
      <c r="BCQ155" s="787"/>
      <c r="BCR155" s="787"/>
      <c r="BCS155" s="787"/>
      <c r="BCT155" s="787"/>
      <c r="BCU155" s="787"/>
      <c r="BCV155" s="787"/>
      <c r="BCW155" s="787"/>
      <c r="BCX155" s="787"/>
      <c r="BCY155" s="788"/>
      <c r="BCZ155" s="786"/>
      <c r="BDA155" s="787"/>
      <c r="BDB155" s="787"/>
      <c r="BDC155" s="787"/>
      <c r="BDD155" s="787"/>
      <c r="BDE155" s="787"/>
      <c r="BDF155" s="787"/>
      <c r="BDG155" s="787"/>
      <c r="BDH155" s="787"/>
      <c r="BDI155" s="787"/>
      <c r="BDJ155" s="787"/>
      <c r="BDK155" s="787"/>
      <c r="BDL155" s="787"/>
      <c r="BDM155" s="787"/>
      <c r="BDN155" s="788"/>
      <c r="BDO155" s="786"/>
      <c r="BDP155" s="787"/>
      <c r="BDQ155" s="787"/>
      <c r="BDR155" s="787"/>
      <c r="BDS155" s="787"/>
      <c r="BDT155" s="787"/>
      <c r="BDU155" s="787"/>
      <c r="BDV155" s="787"/>
      <c r="BDW155" s="787"/>
      <c r="BDX155" s="787"/>
      <c r="BDY155" s="787"/>
      <c r="BDZ155" s="787"/>
      <c r="BEA155" s="787"/>
      <c r="BEB155" s="787"/>
      <c r="BEC155" s="788"/>
      <c r="BED155" s="786"/>
      <c r="BEE155" s="787"/>
      <c r="BEF155" s="787"/>
      <c r="BEG155" s="787"/>
      <c r="BEH155" s="787"/>
      <c r="BEI155" s="787"/>
      <c r="BEJ155" s="787"/>
      <c r="BEK155" s="787"/>
      <c r="BEL155" s="787"/>
      <c r="BEM155" s="787"/>
      <c r="BEN155" s="787"/>
      <c r="BEO155" s="787"/>
      <c r="BEP155" s="787"/>
      <c r="BEQ155" s="787"/>
      <c r="BER155" s="788"/>
      <c r="BES155" s="786"/>
      <c r="BET155" s="787"/>
      <c r="BEU155" s="787"/>
      <c r="BEV155" s="787"/>
      <c r="BEW155" s="787"/>
      <c r="BEX155" s="787"/>
      <c r="BEY155" s="787"/>
      <c r="BEZ155" s="787"/>
      <c r="BFA155" s="787"/>
      <c r="BFB155" s="787"/>
      <c r="BFC155" s="787"/>
      <c r="BFD155" s="787"/>
      <c r="BFE155" s="787"/>
      <c r="BFF155" s="787"/>
      <c r="BFG155" s="788"/>
      <c r="BFH155" s="786"/>
      <c r="BFI155" s="787"/>
      <c r="BFJ155" s="787"/>
      <c r="BFK155" s="787"/>
      <c r="BFL155" s="787"/>
      <c r="BFM155" s="787"/>
      <c r="BFN155" s="787"/>
      <c r="BFO155" s="787"/>
      <c r="BFP155" s="787"/>
      <c r="BFQ155" s="787"/>
      <c r="BFR155" s="787"/>
      <c r="BFS155" s="787"/>
      <c r="BFT155" s="787"/>
      <c r="BFU155" s="787"/>
      <c r="BFV155" s="788"/>
      <c r="BFW155" s="786"/>
      <c r="BFX155" s="787"/>
      <c r="BFY155" s="787"/>
      <c r="BFZ155" s="787"/>
      <c r="BGA155" s="787"/>
      <c r="BGB155" s="787"/>
      <c r="BGC155" s="787"/>
      <c r="BGD155" s="787"/>
      <c r="BGE155" s="787"/>
      <c r="BGF155" s="787"/>
      <c r="BGG155" s="787"/>
      <c r="BGH155" s="787"/>
      <c r="BGI155" s="787"/>
      <c r="BGJ155" s="787"/>
      <c r="BGK155" s="788"/>
      <c r="BGL155" s="786"/>
      <c r="BGM155" s="787"/>
      <c r="BGN155" s="787"/>
      <c r="BGO155" s="787"/>
      <c r="BGP155" s="787"/>
      <c r="BGQ155" s="787"/>
      <c r="BGR155" s="787"/>
      <c r="BGS155" s="787"/>
      <c r="BGT155" s="787"/>
      <c r="BGU155" s="787"/>
      <c r="BGV155" s="787"/>
      <c r="BGW155" s="787"/>
      <c r="BGX155" s="787"/>
      <c r="BGY155" s="787"/>
      <c r="BGZ155" s="788"/>
      <c r="BHA155" s="786"/>
      <c r="BHB155" s="787"/>
      <c r="BHC155" s="787"/>
      <c r="BHD155" s="787"/>
      <c r="BHE155" s="787"/>
      <c r="BHF155" s="787"/>
      <c r="BHG155" s="787"/>
      <c r="BHH155" s="787"/>
      <c r="BHI155" s="787"/>
      <c r="BHJ155" s="787"/>
      <c r="BHK155" s="787"/>
      <c r="BHL155" s="787"/>
      <c r="BHM155" s="787"/>
      <c r="BHN155" s="787"/>
      <c r="BHO155" s="788"/>
      <c r="BHP155" s="786"/>
      <c r="BHQ155" s="787"/>
      <c r="BHR155" s="787"/>
      <c r="BHS155" s="787"/>
      <c r="BHT155" s="787"/>
      <c r="BHU155" s="787"/>
      <c r="BHV155" s="787"/>
      <c r="BHW155" s="787"/>
      <c r="BHX155" s="787"/>
      <c r="BHY155" s="787"/>
      <c r="BHZ155" s="787"/>
      <c r="BIA155" s="787"/>
      <c r="BIB155" s="787"/>
      <c r="BIC155" s="787"/>
      <c r="BID155" s="788"/>
      <c r="BIE155" s="786"/>
      <c r="BIF155" s="787"/>
      <c r="BIG155" s="787"/>
      <c r="BIH155" s="787"/>
      <c r="BII155" s="787"/>
      <c r="BIJ155" s="787"/>
      <c r="BIK155" s="787"/>
      <c r="BIL155" s="787"/>
      <c r="BIM155" s="787"/>
      <c r="BIN155" s="787"/>
      <c r="BIO155" s="787"/>
      <c r="BIP155" s="787"/>
      <c r="BIQ155" s="787"/>
      <c r="BIR155" s="787"/>
      <c r="BIS155" s="788"/>
      <c r="BIT155" s="786"/>
      <c r="BIU155" s="787"/>
      <c r="BIV155" s="787"/>
      <c r="BIW155" s="787"/>
      <c r="BIX155" s="787"/>
      <c r="BIY155" s="787"/>
      <c r="BIZ155" s="787"/>
      <c r="BJA155" s="787"/>
      <c r="BJB155" s="787"/>
      <c r="BJC155" s="787"/>
      <c r="BJD155" s="787"/>
      <c r="BJE155" s="787"/>
      <c r="BJF155" s="787"/>
      <c r="BJG155" s="787"/>
      <c r="BJH155" s="788"/>
      <c r="BJI155" s="786"/>
      <c r="BJJ155" s="787"/>
      <c r="BJK155" s="787"/>
      <c r="BJL155" s="787"/>
      <c r="BJM155" s="787"/>
      <c r="BJN155" s="787"/>
      <c r="BJO155" s="787"/>
      <c r="BJP155" s="787"/>
      <c r="BJQ155" s="787"/>
      <c r="BJR155" s="787"/>
      <c r="BJS155" s="787"/>
      <c r="BJT155" s="787"/>
      <c r="BJU155" s="787"/>
      <c r="BJV155" s="787"/>
      <c r="BJW155" s="788"/>
      <c r="BJX155" s="786"/>
      <c r="BJY155" s="787"/>
      <c r="BJZ155" s="787"/>
      <c r="BKA155" s="787"/>
      <c r="BKB155" s="787"/>
      <c r="BKC155" s="787"/>
      <c r="BKD155" s="787"/>
      <c r="BKE155" s="787"/>
      <c r="BKF155" s="787"/>
      <c r="BKG155" s="787"/>
      <c r="BKH155" s="787"/>
      <c r="BKI155" s="787"/>
      <c r="BKJ155" s="787"/>
      <c r="BKK155" s="787"/>
      <c r="BKL155" s="788"/>
      <c r="BKM155" s="786"/>
      <c r="BKN155" s="787"/>
      <c r="BKO155" s="787"/>
      <c r="BKP155" s="787"/>
      <c r="BKQ155" s="787"/>
      <c r="BKR155" s="787"/>
      <c r="BKS155" s="787"/>
      <c r="BKT155" s="787"/>
      <c r="BKU155" s="787"/>
      <c r="BKV155" s="787"/>
      <c r="BKW155" s="787"/>
      <c r="BKX155" s="787"/>
      <c r="BKY155" s="787"/>
      <c r="BKZ155" s="787"/>
      <c r="BLA155" s="788"/>
      <c r="BLB155" s="786"/>
      <c r="BLC155" s="787"/>
      <c r="BLD155" s="787"/>
      <c r="BLE155" s="787"/>
      <c r="BLF155" s="787"/>
      <c r="BLG155" s="787"/>
      <c r="BLH155" s="787"/>
      <c r="BLI155" s="787"/>
      <c r="BLJ155" s="787"/>
      <c r="BLK155" s="787"/>
      <c r="BLL155" s="787"/>
      <c r="BLM155" s="787"/>
      <c r="BLN155" s="787"/>
      <c r="BLO155" s="787"/>
      <c r="BLP155" s="788"/>
      <c r="BLQ155" s="786"/>
      <c r="BLR155" s="787"/>
      <c r="BLS155" s="787"/>
      <c r="BLT155" s="787"/>
      <c r="BLU155" s="787"/>
      <c r="BLV155" s="787"/>
      <c r="BLW155" s="787"/>
      <c r="BLX155" s="787"/>
      <c r="BLY155" s="787"/>
      <c r="BLZ155" s="787"/>
      <c r="BMA155" s="787"/>
      <c r="BMB155" s="787"/>
      <c r="BMC155" s="787"/>
      <c r="BMD155" s="787"/>
      <c r="BME155" s="788"/>
      <c r="BMF155" s="786"/>
      <c r="BMG155" s="787"/>
      <c r="BMH155" s="787"/>
      <c r="BMI155" s="787"/>
      <c r="BMJ155" s="787"/>
      <c r="BMK155" s="787"/>
      <c r="BML155" s="787"/>
      <c r="BMM155" s="787"/>
      <c r="BMN155" s="787"/>
      <c r="BMO155" s="787"/>
      <c r="BMP155" s="787"/>
      <c r="BMQ155" s="787"/>
      <c r="BMR155" s="787"/>
      <c r="BMS155" s="787"/>
      <c r="BMT155" s="788"/>
      <c r="BMU155" s="786"/>
      <c r="BMV155" s="787"/>
      <c r="BMW155" s="787"/>
      <c r="BMX155" s="787"/>
      <c r="BMY155" s="787"/>
      <c r="BMZ155" s="787"/>
      <c r="BNA155" s="787"/>
      <c r="BNB155" s="787"/>
      <c r="BNC155" s="787"/>
      <c r="BND155" s="787"/>
      <c r="BNE155" s="787"/>
      <c r="BNF155" s="787"/>
      <c r="BNG155" s="787"/>
      <c r="BNH155" s="787"/>
      <c r="BNI155" s="788"/>
      <c r="BNJ155" s="786"/>
      <c r="BNK155" s="787"/>
      <c r="BNL155" s="787"/>
      <c r="BNM155" s="787"/>
      <c r="BNN155" s="787"/>
      <c r="BNO155" s="787"/>
      <c r="BNP155" s="787"/>
      <c r="BNQ155" s="787"/>
      <c r="BNR155" s="787"/>
      <c r="BNS155" s="787"/>
      <c r="BNT155" s="787"/>
      <c r="BNU155" s="787"/>
      <c r="BNV155" s="787"/>
      <c r="BNW155" s="787"/>
      <c r="BNX155" s="788"/>
      <c r="BNY155" s="786"/>
      <c r="BNZ155" s="787"/>
      <c r="BOA155" s="787"/>
      <c r="BOB155" s="787"/>
      <c r="BOC155" s="787"/>
      <c r="BOD155" s="787"/>
      <c r="BOE155" s="787"/>
      <c r="BOF155" s="787"/>
      <c r="BOG155" s="787"/>
      <c r="BOH155" s="787"/>
      <c r="BOI155" s="787"/>
      <c r="BOJ155" s="787"/>
      <c r="BOK155" s="787"/>
      <c r="BOL155" s="787"/>
      <c r="BOM155" s="788"/>
      <c r="BON155" s="786"/>
      <c r="BOO155" s="787"/>
      <c r="BOP155" s="787"/>
      <c r="BOQ155" s="787"/>
      <c r="BOR155" s="787"/>
      <c r="BOS155" s="787"/>
      <c r="BOT155" s="787"/>
      <c r="BOU155" s="787"/>
      <c r="BOV155" s="787"/>
      <c r="BOW155" s="787"/>
      <c r="BOX155" s="787"/>
      <c r="BOY155" s="787"/>
      <c r="BOZ155" s="787"/>
      <c r="BPA155" s="787"/>
      <c r="BPB155" s="788"/>
      <c r="BPC155" s="786"/>
      <c r="BPD155" s="787"/>
      <c r="BPE155" s="787"/>
      <c r="BPF155" s="787"/>
      <c r="BPG155" s="787"/>
      <c r="BPH155" s="787"/>
      <c r="BPI155" s="787"/>
      <c r="BPJ155" s="787"/>
      <c r="BPK155" s="787"/>
      <c r="BPL155" s="787"/>
      <c r="BPM155" s="787"/>
      <c r="BPN155" s="787"/>
      <c r="BPO155" s="787"/>
      <c r="BPP155" s="787"/>
      <c r="BPQ155" s="788"/>
      <c r="BPR155" s="786"/>
      <c r="BPS155" s="787"/>
      <c r="BPT155" s="787"/>
      <c r="BPU155" s="787"/>
      <c r="BPV155" s="787"/>
      <c r="BPW155" s="787"/>
      <c r="BPX155" s="787"/>
      <c r="BPY155" s="787"/>
      <c r="BPZ155" s="787"/>
      <c r="BQA155" s="787"/>
      <c r="BQB155" s="787"/>
      <c r="BQC155" s="787"/>
      <c r="BQD155" s="787"/>
      <c r="BQE155" s="787"/>
      <c r="BQF155" s="788"/>
      <c r="BQG155" s="786"/>
      <c r="BQH155" s="787"/>
      <c r="BQI155" s="787"/>
      <c r="BQJ155" s="787"/>
      <c r="BQK155" s="787"/>
      <c r="BQL155" s="787"/>
      <c r="BQM155" s="787"/>
      <c r="BQN155" s="787"/>
      <c r="BQO155" s="787"/>
      <c r="BQP155" s="787"/>
      <c r="BQQ155" s="787"/>
      <c r="BQR155" s="787"/>
      <c r="BQS155" s="787"/>
      <c r="BQT155" s="787"/>
      <c r="BQU155" s="788"/>
      <c r="BQV155" s="786"/>
      <c r="BQW155" s="787"/>
      <c r="BQX155" s="787"/>
      <c r="BQY155" s="787"/>
      <c r="BQZ155" s="787"/>
      <c r="BRA155" s="787"/>
      <c r="BRB155" s="787"/>
      <c r="BRC155" s="787"/>
      <c r="BRD155" s="787"/>
      <c r="BRE155" s="787"/>
      <c r="BRF155" s="787"/>
      <c r="BRG155" s="787"/>
      <c r="BRH155" s="787"/>
      <c r="BRI155" s="787"/>
      <c r="BRJ155" s="788"/>
      <c r="BRK155" s="786"/>
      <c r="BRL155" s="787"/>
      <c r="BRM155" s="787"/>
      <c r="BRN155" s="787"/>
      <c r="BRO155" s="787"/>
      <c r="BRP155" s="787"/>
      <c r="BRQ155" s="787"/>
      <c r="BRR155" s="787"/>
      <c r="BRS155" s="787"/>
      <c r="BRT155" s="787"/>
      <c r="BRU155" s="787"/>
      <c r="BRV155" s="787"/>
      <c r="BRW155" s="787"/>
      <c r="BRX155" s="787"/>
      <c r="BRY155" s="788"/>
      <c r="BRZ155" s="786"/>
      <c r="BSA155" s="787"/>
      <c r="BSB155" s="787"/>
      <c r="BSC155" s="787"/>
      <c r="BSD155" s="787"/>
      <c r="BSE155" s="787"/>
      <c r="BSF155" s="787"/>
      <c r="BSG155" s="787"/>
      <c r="BSH155" s="787"/>
      <c r="BSI155" s="787"/>
      <c r="BSJ155" s="787"/>
      <c r="BSK155" s="787"/>
      <c r="BSL155" s="787"/>
      <c r="BSM155" s="787"/>
      <c r="BSN155" s="788"/>
      <c r="BSO155" s="786"/>
      <c r="BSP155" s="787"/>
      <c r="BSQ155" s="787"/>
      <c r="BSR155" s="787"/>
      <c r="BSS155" s="787"/>
      <c r="BST155" s="787"/>
      <c r="BSU155" s="787"/>
      <c r="BSV155" s="787"/>
      <c r="BSW155" s="787"/>
      <c r="BSX155" s="787"/>
      <c r="BSY155" s="787"/>
      <c r="BSZ155" s="787"/>
      <c r="BTA155" s="787"/>
      <c r="BTB155" s="787"/>
      <c r="BTC155" s="788"/>
      <c r="BTD155" s="786"/>
      <c r="BTE155" s="787"/>
      <c r="BTF155" s="787"/>
      <c r="BTG155" s="787"/>
      <c r="BTH155" s="787"/>
      <c r="BTI155" s="787"/>
      <c r="BTJ155" s="787"/>
      <c r="BTK155" s="787"/>
      <c r="BTL155" s="787"/>
      <c r="BTM155" s="787"/>
      <c r="BTN155" s="787"/>
      <c r="BTO155" s="787"/>
      <c r="BTP155" s="787"/>
      <c r="BTQ155" s="787"/>
      <c r="BTR155" s="788"/>
      <c r="BTS155" s="786"/>
      <c r="BTT155" s="787"/>
      <c r="BTU155" s="787"/>
      <c r="BTV155" s="787"/>
      <c r="BTW155" s="787"/>
      <c r="BTX155" s="787"/>
      <c r="BTY155" s="787"/>
      <c r="BTZ155" s="787"/>
      <c r="BUA155" s="787"/>
      <c r="BUB155" s="787"/>
      <c r="BUC155" s="787"/>
      <c r="BUD155" s="787"/>
      <c r="BUE155" s="787"/>
      <c r="BUF155" s="787"/>
      <c r="BUG155" s="788"/>
      <c r="BUH155" s="786"/>
      <c r="BUI155" s="787"/>
      <c r="BUJ155" s="787"/>
      <c r="BUK155" s="787"/>
      <c r="BUL155" s="787"/>
      <c r="BUM155" s="787"/>
      <c r="BUN155" s="787"/>
      <c r="BUO155" s="787"/>
      <c r="BUP155" s="787"/>
      <c r="BUQ155" s="787"/>
      <c r="BUR155" s="787"/>
      <c r="BUS155" s="787"/>
      <c r="BUT155" s="787"/>
      <c r="BUU155" s="787"/>
      <c r="BUV155" s="788"/>
      <c r="BUW155" s="786"/>
      <c r="BUX155" s="787"/>
      <c r="BUY155" s="787"/>
      <c r="BUZ155" s="787"/>
      <c r="BVA155" s="787"/>
      <c r="BVB155" s="787"/>
      <c r="BVC155" s="787"/>
      <c r="BVD155" s="787"/>
      <c r="BVE155" s="787"/>
      <c r="BVF155" s="787"/>
      <c r="BVG155" s="787"/>
      <c r="BVH155" s="787"/>
      <c r="BVI155" s="787"/>
      <c r="BVJ155" s="787"/>
      <c r="BVK155" s="788"/>
      <c r="BVL155" s="786"/>
      <c r="BVM155" s="787"/>
      <c r="BVN155" s="787"/>
      <c r="BVO155" s="787"/>
      <c r="BVP155" s="787"/>
      <c r="BVQ155" s="787"/>
      <c r="BVR155" s="787"/>
      <c r="BVS155" s="787"/>
      <c r="BVT155" s="787"/>
      <c r="BVU155" s="787"/>
      <c r="BVV155" s="787"/>
      <c r="BVW155" s="787"/>
      <c r="BVX155" s="787"/>
      <c r="BVY155" s="787"/>
      <c r="BVZ155" s="788"/>
      <c r="BWA155" s="786"/>
      <c r="BWB155" s="787"/>
      <c r="BWC155" s="787"/>
      <c r="BWD155" s="787"/>
      <c r="BWE155" s="787"/>
      <c r="BWF155" s="787"/>
      <c r="BWG155" s="787"/>
      <c r="BWH155" s="787"/>
      <c r="BWI155" s="787"/>
      <c r="BWJ155" s="787"/>
      <c r="BWK155" s="787"/>
      <c r="BWL155" s="787"/>
      <c r="BWM155" s="787"/>
      <c r="BWN155" s="787"/>
      <c r="BWO155" s="788"/>
      <c r="BWP155" s="786"/>
      <c r="BWQ155" s="787"/>
      <c r="BWR155" s="787"/>
      <c r="BWS155" s="787"/>
      <c r="BWT155" s="787"/>
      <c r="BWU155" s="787"/>
      <c r="BWV155" s="787"/>
      <c r="BWW155" s="787"/>
      <c r="BWX155" s="787"/>
      <c r="BWY155" s="787"/>
      <c r="BWZ155" s="787"/>
      <c r="BXA155" s="787"/>
      <c r="BXB155" s="787"/>
      <c r="BXC155" s="787"/>
      <c r="BXD155" s="788"/>
      <c r="BXE155" s="786"/>
      <c r="BXF155" s="787"/>
      <c r="BXG155" s="787"/>
      <c r="BXH155" s="787"/>
      <c r="BXI155" s="787"/>
      <c r="BXJ155" s="787"/>
      <c r="BXK155" s="787"/>
      <c r="BXL155" s="787"/>
      <c r="BXM155" s="787"/>
      <c r="BXN155" s="787"/>
      <c r="BXO155" s="787"/>
      <c r="BXP155" s="787"/>
      <c r="BXQ155" s="787"/>
      <c r="BXR155" s="787"/>
      <c r="BXS155" s="788"/>
      <c r="BXT155" s="786"/>
      <c r="BXU155" s="787"/>
      <c r="BXV155" s="787"/>
      <c r="BXW155" s="787"/>
      <c r="BXX155" s="787"/>
      <c r="BXY155" s="787"/>
      <c r="BXZ155" s="787"/>
      <c r="BYA155" s="787"/>
      <c r="BYB155" s="787"/>
      <c r="BYC155" s="787"/>
      <c r="BYD155" s="787"/>
      <c r="BYE155" s="787"/>
      <c r="BYF155" s="787"/>
      <c r="BYG155" s="787"/>
      <c r="BYH155" s="788"/>
      <c r="BYI155" s="786"/>
      <c r="BYJ155" s="787"/>
      <c r="BYK155" s="787"/>
      <c r="BYL155" s="787"/>
      <c r="BYM155" s="787"/>
      <c r="BYN155" s="787"/>
      <c r="BYO155" s="787"/>
      <c r="BYP155" s="787"/>
      <c r="BYQ155" s="787"/>
      <c r="BYR155" s="787"/>
      <c r="BYS155" s="787"/>
      <c r="BYT155" s="787"/>
      <c r="BYU155" s="787"/>
      <c r="BYV155" s="787"/>
      <c r="BYW155" s="788"/>
      <c r="BYX155" s="786"/>
      <c r="BYY155" s="787"/>
      <c r="BYZ155" s="787"/>
      <c r="BZA155" s="787"/>
      <c r="BZB155" s="787"/>
      <c r="BZC155" s="787"/>
      <c r="BZD155" s="787"/>
      <c r="BZE155" s="787"/>
      <c r="BZF155" s="787"/>
      <c r="BZG155" s="787"/>
      <c r="BZH155" s="787"/>
      <c r="BZI155" s="787"/>
      <c r="BZJ155" s="787"/>
      <c r="BZK155" s="787"/>
      <c r="BZL155" s="788"/>
      <c r="BZM155" s="786"/>
      <c r="BZN155" s="787"/>
      <c r="BZO155" s="787"/>
      <c r="BZP155" s="787"/>
      <c r="BZQ155" s="787"/>
      <c r="BZR155" s="787"/>
      <c r="BZS155" s="787"/>
      <c r="BZT155" s="787"/>
      <c r="BZU155" s="787"/>
      <c r="BZV155" s="787"/>
      <c r="BZW155" s="787"/>
      <c r="BZX155" s="787"/>
      <c r="BZY155" s="787"/>
      <c r="BZZ155" s="787"/>
      <c r="CAA155" s="788"/>
      <c r="CAB155" s="786"/>
      <c r="CAC155" s="787"/>
      <c r="CAD155" s="787"/>
      <c r="CAE155" s="787"/>
      <c r="CAF155" s="787"/>
      <c r="CAG155" s="787"/>
      <c r="CAH155" s="787"/>
      <c r="CAI155" s="787"/>
      <c r="CAJ155" s="787"/>
      <c r="CAK155" s="787"/>
      <c r="CAL155" s="787"/>
      <c r="CAM155" s="787"/>
      <c r="CAN155" s="787"/>
      <c r="CAO155" s="787"/>
      <c r="CAP155" s="788"/>
      <c r="CAQ155" s="786"/>
      <c r="CAR155" s="787"/>
      <c r="CAS155" s="787"/>
      <c r="CAT155" s="787"/>
      <c r="CAU155" s="787"/>
      <c r="CAV155" s="787"/>
      <c r="CAW155" s="787"/>
      <c r="CAX155" s="787"/>
      <c r="CAY155" s="787"/>
      <c r="CAZ155" s="787"/>
      <c r="CBA155" s="787"/>
      <c r="CBB155" s="787"/>
      <c r="CBC155" s="787"/>
      <c r="CBD155" s="787"/>
      <c r="CBE155" s="788"/>
      <c r="CBF155" s="786"/>
      <c r="CBG155" s="787"/>
      <c r="CBH155" s="787"/>
      <c r="CBI155" s="787"/>
      <c r="CBJ155" s="787"/>
      <c r="CBK155" s="787"/>
      <c r="CBL155" s="787"/>
      <c r="CBM155" s="787"/>
      <c r="CBN155" s="787"/>
      <c r="CBO155" s="787"/>
      <c r="CBP155" s="787"/>
      <c r="CBQ155" s="787"/>
      <c r="CBR155" s="787"/>
      <c r="CBS155" s="787"/>
      <c r="CBT155" s="788"/>
      <c r="CBU155" s="786"/>
      <c r="CBV155" s="787"/>
      <c r="CBW155" s="787"/>
      <c r="CBX155" s="787"/>
      <c r="CBY155" s="787"/>
      <c r="CBZ155" s="787"/>
      <c r="CCA155" s="787"/>
      <c r="CCB155" s="787"/>
      <c r="CCC155" s="787"/>
      <c r="CCD155" s="787"/>
      <c r="CCE155" s="787"/>
      <c r="CCF155" s="787"/>
      <c r="CCG155" s="787"/>
      <c r="CCH155" s="787"/>
      <c r="CCI155" s="788"/>
      <c r="CCJ155" s="786"/>
      <c r="CCK155" s="787"/>
      <c r="CCL155" s="787"/>
      <c r="CCM155" s="787"/>
      <c r="CCN155" s="787"/>
      <c r="CCO155" s="787"/>
      <c r="CCP155" s="787"/>
      <c r="CCQ155" s="787"/>
      <c r="CCR155" s="787"/>
      <c r="CCS155" s="787"/>
      <c r="CCT155" s="787"/>
      <c r="CCU155" s="787"/>
      <c r="CCV155" s="787"/>
      <c r="CCW155" s="787"/>
      <c r="CCX155" s="788"/>
      <c r="CCY155" s="786"/>
      <c r="CCZ155" s="787"/>
      <c r="CDA155" s="787"/>
      <c r="CDB155" s="787"/>
      <c r="CDC155" s="787"/>
      <c r="CDD155" s="787"/>
      <c r="CDE155" s="787"/>
      <c r="CDF155" s="787"/>
      <c r="CDG155" s="787"/>
      <c r="CDH155" s="787"/>
      <c r="CDI155" s="787"/>
      <c r="CDJ155" s="787"/>
      <c r="CDK155" s="787"/>
      <c r="CDL155" s="787"/>
      <c r="CDM155" s="788"/>
      <c r="CDN155" s="786"/>
      <c r="CDO155" s="787"/>
      <c r="CDP155" s="787"/>
      <c r="CDQ155" s="787"/>
      <c r="CDR155" s="787"/>
      <c r="CDS155" s="787"/>
      <c r="CDT155" s="787"/>
      <c r="CDU155" s="787"/>
      <c r="CDV155" s="787"/>
      <c r="CDW155" s="787"/>
      <c r="CDX155" s="787"/>
      <c r="CDY155" s="787"/>
      <c r="CDZ155" s="787"/>
      <c r="CEA155" s="787"/>
      <c r="CEB155" s="788"/>
      <c r="CEC155" s="786"/>
      <c r="CED155" s="787"/>
      <c r="CEE155" s="787"/>
      <c r="CEF155" s="787"/>
      <c r="CEG155" s="787"/>
      <c r="CEH155" s="787"/>
      <c r="CEI155" s="787"/>
      <c r="CEJ155" s="787"/>
      <c r="CEK155" s="787"/>
      <c r="CEL155" s="787"/>
      <c r="CEM155" s="787"/>
      <c r="CEN155" s="787"/>
      <c r="CEO155" s="787"/>
      <c r="CEP155" s="787"/>
      <c r="CEQ155" s="788"/>
      <c r="CER155" s="786"/>
      <c r="CES155" s="787"/>
      <c r="CET155" s="787"/>
      <c r="CEU155" s="787"/>
      <c r="CEV155" s="787"/>
      <c r="CEW155" s="787"/>
      <c r="CEX155" s="787"/>
      <c r="CEY155" s="787"/>
      <c r="CEZ155" s="787"/>
      <c r="CFA155" s="787"/>
      <c r="CFB155" s="787"/>
      <c r="CFC155" s="787"/>
      <c r="CFD155" s="787"/>
      <c r="CFE155" s="787"/>
      <c r="CFF155" s="788"/>
      <c r="CFG155" s="786"/>
      <c r="CFH155" s="787"/>
      <c r="CFI155" s="787"/>
      <c r="CFJ155" s="787"/>
      <c r="CFK155" s="787"/>
      <c r="CFL155" s="787"/>
      <c r="CFM155" s="787"/>
      <c r="CFN155" s="787"/>
      <c r="CFO155" s="787"/>
      <c r="CFP155" s="787"/>
      <c r="CFQ155" s="787"/>
      <c r="CFR155" s="787"/>
      <c r="CFS155" s="787"/>
      <c r="CFT155" s="787"/>
      <c r="CFU155" s="788"/>
      <c r="CFV155" s="786"/>
      <c r="CFW155" s="787"/>
      <c r="CFX155" s="787"/>
      <c r="CFY155" s="787"/>
      <c r="CFZ155" s="787"/>
      <c r="CGA155" s="787"/>
      <c r="CGB155" s="787"/>
      <c r="CGC155" s="787"/>
      <c r="CGD155" s="787"/>
      <c r="CGE155" s="787"/>
      <c r="CGF155" s="787"/>
      <c r="CGG155" s="787"/>
      <c r="CGH155" s="787"/>
      <c r="CGI155" s="787"/>
      <c r="CGJ155" s="788"/>
      <c r="CGK155" s="786"/>
      <c r="CGL155" s="787"/>
      <c r="CGM155" s="787"/>
      <c r="CGN155" s="787"/>
      <c r="CGO155" s="787"/>
      <c r="CGP155" s="787"/>
      <c r="CGQ155" s="787"/>
      <c r="CGR155" s="787"/>
      <c r="CGS155" s="787"/>
      <c r="CGT155" s="787"/>
      <c r="CGU155" s="787"/>
      <c r="CGV155" s="787"/>
      <c r="CGW155" s="787"/>
      <c r="CGX155" s="787"/>
      <c r="CGY155" s="788"/>
      <c r="CGZ155" s="786"/>
      <c r="CHA155" s="787"/>
      <c r="CHB155" s="787"/>
      <c r="CHC155" s="787"/>
      <c r="CHD155" s="787"/>
      <c r="CHE155" s="787"/>
      <c r="CHF155" s="787"/>
      <c r="CHG155" s="787"/>
      <c r="CHH155" s="787"/>
      <c r="CHI155" s="787"/>
      <c r="CHJ155" s="787"/>
      <c r="CHK155" s="787"/>
      <c r="CHL155" s="787"/>
      <c r="CHM155" s="787"/>
      <c r="CHN155" s="788"/>
      <c r="CHO155" s="786"/>
      <c r="CHP155" s="787"/>
      <c r="CHQ155" s="787"/>
      <c r="CHR155" s="787"/>
      <c r="CHS155" s="787"/>
      <c r="CHT155" s="787"/>
      <c r="CHU155" s="787"/>
      <c r="CHV155" s="787"/>
      <c r="CHW155" s="787"/>
      <c r="CHX155" s="787"/>
      <c r="CHY155" s="787"/>
      <c r="CHZ155" s="787"/>
      <c r="CIA155" s="787"/>
      <c r="CIB155" s="787"/>
      <c r="CIC155" s="788"/>
      <c r="CID155" s="786"/>
      <c r="CIE155" s="787"/>
      <c r="CIF155" s="787"/>
      <c r="CIG155" s="787"/>
      <c r="CIH155" s="787"/>
      <c r="CII155" s="787"/>
      <c r="CIJ155" s="787"/>
      <c r="CIK155" s="787"/>
      <c r="CIL155" s="787"/>
      <c r="CIM155" s="787"/>
      <c r="CIN155" s="787"/>
      <c r="CIO155" s="787"/>
      <c r="CIP155" s="787"/>
      <c r="CIQ155" s="787"/>
      <c r="CIR155" s="788"/>
      <c r="CIS155" s="786"/>
      <c r="CIT155" s="787"/>
      <c r="CIU155" s="787"/>
      <c r="CIV155" s="787"/>
      <c r="CIW155" s="787"/>
      <c r="CIX155" s="787"/>
      <c r="CIY155" s="787"/>
      <c r="CIZ155" s="787"/>
      <c r="CJA155" s="787"/>
      <c r="CJB155" s="787"/>
      <c r="CJC155" s="787"/>
      <c r="CJD155" s="787"/>
      <c r="CJE155" s="787"/>
      <c r="CJF155" s="787"/>
      <c r="CJG155" s="788"/>
      <c r="CJH155" s="786"/>
      <c r="CJI155" s="787"/>
      <c r="CJJ155" s="787"/>
      <c r="CJK155" s="787"/>
      <c r="CJL155" s="787"/>
      <c r="CJM155" s="787"/>
      <c r="CJN155" s="787"/>
      <c r="CJO155" s="787"/>
      <c r="CJP155" s="787"/>
      <c r="CJQ155" s="787"/>
      <c r="CJR155" s="787"/>
      <c r="CJS155" s="787"/>
      <c r="CJT155" s="787"/>
      <c r="CJU155" s="787"/>
      <c r="CJV155" s="788"/>
      <c r="CJW155" s="786"/>
      <c r="CJX155" s="787"/>
      <c r="CJY155" s="787"/>
      <c r="CJZ155" s="787"/>
      <c r="CKA155" s="787"/>
      <c r="CKB155" s="787"/>
      <c r="CKC155" s="787"/>
      <c r="CKD155" s="787"/>
      <c r="CKE155" s="787"/>
      <c r="CKF155" s="787"/>
      <c r="CKG155" s="787"/>
      <c r="CKH155" s="787"/>
      <c r="CKI155" s="787"/>
      <c r="CKJ155" s="787"/>
      <c r="CKK155" s="788"/>
      <c r="CKL155" s="786"/>
      <c r="CKM155" s="787"/>
      <c r="CKN155" s="787"/>
      <c r="CKO155" s="787"/>
      <c r="CKP155" s="787"/>
      <c r="CKQ155" s="787"/>
      <c r="CKR155" s="787"/>
      <c r="CKS155" s="787"/>
      <c r="CKT155" s="787"/>
      <c r="CKU155" s="787"/>
      <c r="CKV155" s="787"/>
      <c r="CKW155" s="787"/>
      <c r="CKX155" s="787"/>
      <c r="CKY155" s="787"/>
      <c r="CKZ155" s="788"/>
      <c r="CLA155" s="786"/>
      <c r="CLB155" s="787"/>
      <c r="CLC155" s="787"/>
      <c r="CLD155" s="787"/>
      <c r="CLE155" s="787"/>
      <c r="CLF155" s="787"/>
      <c r="CLG155" s="787"/>
      <c r="CLH155" s="787"/>
      <c r="CLI155" s="787"/>
      <c r="CLJ155" s="787"/>
      <c r="CLK155" s="787"/>
      <c r="CLL155" s="787"/>
      <c r="CLM155" s="787"/>
      <c r="CLN155" s="787"/>
      <c r="CLO155" s="788"/>
      <c r="CLP155" s="786"/>
      <c r="CLQ155" s="787"/>
      <c r="CLR155" s="787"/>
      <c r="CLS155" s="787"/>
      <c r="CLT155" s="787"/>
      <c r="CLU155" s="787"/>
      <c r="CLV155" s="787"/>
      <c r="CLW155" s="787"/>
      <c r="CLX155" s="787"/>
      <c r="CLY155" s="787"/>
      <c r="CLZ155" s="787"/>
      <c r="CMA155" s="787"/>
      <c r="CMB155" s="787"/>
      <c r="CMC155" s="787"/>
      <c r="CMD155" s="788"/>
      <c r="CME155" s="786"/>
      <c r="CMF155" s="787"/>
      <c r="CMG155" s="787"/>
      <c r="CMH155" s="787"/>
      <c r="CMI155" s="787"/>
      <c r="CMJ155" s="787"/>
      <c r="CMK155" s="787"/>
      <c r="CML155" s="787"/>
      <c r="CMM155" s="787"/>
      <c r="CMN155" s="787"/>
      <c r="CMO155" s="787"/>
      <c r="CMP155" s="787"/>
      <c r="CMQ155" s="787"/>
      <c r="CMR155" s="787"/>
      <c r="CMS155" s="788"/>
      <c r="CMT155" s="786"/>
      <c r="CMU155" s="787"/>
      <c r="CMV155" s="787"/>
      <c r="CMW155" s="787"/>
      <c r="CMX155" s="787"/>
      <c r="CMY155" s="787"/>
      <c r="CMZ155" s="787"/>
      <c r="CNA155" s="787"/>
      <c r="CNB155" s="787"/>
      <c r="CNC155" s="787"/>
      <c r="CND155" s="787"/>
      <c r="CNE155" s="787"/>
      <c r="CNF155" s="787"/>
      <c r="CNG155" s="787"/>
      <c r="CNH155" s="788"/>
      <c r="CNI155" s="786"/>
      <c r="CNJ155" s="787"/>
      <c r="CNK155" s="787"/>
      <c r="CNL155" s="787"/>
      <c r="CNM155" s="787"/>
      <c r="CNN155" s="787"/>
      <c r="CNO155" s="787"/>
      <c r="CNP155" s="787"/>
      <c r="CNQ155" s="787"/>
      <c r="CNR155" s="787"/>
      <c r="CNS155" s="787"/>
      <c r="CNT155" s="787"/>
      <c r="CNU155" s="787"/>
      <c r="CNV155" s="787"/>
      <c r="CNW155" s="788"/>
      <c r="CNX155" s="786"/>
      <c r="CNY155" s="787"/>
      <c r="CNZ155" s="787"/>
      <c r="COA155" s="787"/>
      <c r="COB155" s="787"/>
      <c r="COC155" s="787"/>
      <c r="COD155" s="787"/>
      <c r="COE155" s="787"/>
      <c r="COF155" s="787"/>
      <c r="COG155" s="787"/>
      <c r="COH155" s="787"/>
      <c r="COI155" s="787"/>
      <c r="COJ155" s="787"/>
      <c r="COK155" s="787"/>
      <c r="COL155" s="788"/>
      <c r="COM155" s="786"/>
      <c r="CON155" s="787"/>
      <c r="COO155" s="787"/>
      <c r="COP155" s="787"/>
      <c r="COQ155" s="787"/>
      <c r="COR155" s="787"/>
      <c r="COS155" s="787"/>
      <c r="COT155" s="787"/>
      <c r="COU155" s="787"/>
      <c r="COV155" s="787"/>
      <c r="COW155" s="787"/>
      <c r="COX155" s="787"/>
      <c r="COY155" s="787"/>
      <c r="COZ155" s="787"/>
      <c r="CPA155" s="788"/>
      <c r="CPB155" s="786"/>
      <c r="CPC155" s="787"/>
      <c r="CPD155" s="787"/>
      <c r="CPE155" s="787"/>
      <c r="CPF155" s="787"/>
      <c r="CPG155" s="787"/>
      <c r="CPH155" s="787"/>
      <c r="CPI155" s="787"/>
      <c r="CPJ155" s="787"/>
      <c r="CPK155" s="787"/>
      <c r="CPL155" s="787"/>
      <c r="CPM155" s="787"/>
      <c r="CPN155" s="787"/>
      <c r="CPO155" s="787"/>
      <c r="CPP155" s="788"/>
      <c r="CPQ155" s="786"/>
      <c r="CPR155" s="787"/>
      <c r="CPS155" s="787"/>
      <c r="CPT155" s="787"/>
      <c r="CPU155" s="787"/>
      <c r="CPV155" s="787"/>
      <c r="CPW155" s="787"/>
      <c r="CPX155" s="787"/>
      <c r="CPY155" s="787"/>
      <c r="CPZ155" s="787"/>
      <c r="CQA155" s="787"/>
      <c r="CQB155" s="787"/>
      <c r="CQC155" s="787"/>
      <c r="CQD155" s="787"/>
      <c r="CQE155" s="788"/>
      <c r="CQF155" s="786"/>
      <c r="CQG155" s="787"/>
      <c r="CQH155" s="787"/>
      <c r="CQI155" s="787"/>
      <c r="CQJ155" s="787"/>
      <c r="CQK155" s="787"/>
      <c r="CQL155" s="787"/>
      <c r="CQM155" s="787"/>
      <c r="CQN155" s="787"/>
      <c r="CQO155" s="787"/>
      <c r="CQP155" s="787"/>
      <c r="CQQ155" s="787"/>
      <c r="CQR155" s="787"/>
      <c r="CQS155" s="787"/>
      <c r="CQT155" s="788"/>
      <c r="CQU155" s="786"/>
      <c r="CQV155" s="787"/>
      <c r="CQW155" s="787"/>
      <c r="CQX155" s="787"/>
      <c r="CQY155" s="787"/>
      <c r="CQZ155" s="787"/>
      <c r="CRA155" s="787"/>
      <c r="CRB155" s="787"/>
      <c r="CRC155" s="787"/>
      <c r="CRD155" s="787"/>
      <c r="CRE155" s="787"/>
      <c r="CRF155" s="787"/>
      <c r="CRG155" s="787"/>
      <c r="CRH155" s="787"/>
      <c r="CRI155" s="788"/>
      <c r="CRJ155" s="786"/>
      <c r="CRK155" s="787"/>
      <c r="CRL155" s="787"/>
      <c r="CRM155" s="787"/>
      <c r="CRN155" s="787"/>
      <c r="CRO155" s="787"/>
      <c r="CRP155" s="787"/>
      <c r="CRQ155" s="787"/>
      <c r="CRR155" s="787"/>
      <c r="CRS155" s="787"/>
      <c r="CRT155" s="787"/>
      <c r="CRU155" s="787"/>
      <c r="CRV155" s="787"/>
      <c r="CRW155" s="787"/>
      <c r="CRX155" s="788"/>
      <c r="CRY155" s="786"/>
      <c r="CRZ155" s="787"/>
      <c r="CSA155" s="787"/>
      <c r="CSB155" s="787"/>
      <c r="CSC155" s="787"/>
      <c r="CSD155" s="787"/>
      <c r="CSE155" s="787"/>
      <c r="CSF155" s="787"/>
      <c r="CSG155" s="787"/>
      <c r="CSH155" s="787"/>
      <c r="CSI155" s="787"/>
      <c r="CSJ155" s="787"/>
      <c r="CSK155" s="787"/>
      <c r="CSL155" s="787"/>
      <c r="CSM155" s="788"/>
      <c r="CSN155" s="786"/>
      <c r="CSO155" s="787"/>
      <c r="CSP155" s="787"/>
      <c r="CSQ155" s="787"/>
      <c r="CSR155" s="787"/>
      <c r="CSS155" s="787"/>
      <c r="CST155" s="787"/>
      <c r="CSU155" s="787"/>
      <c r="CSV155" s="787"/>
      <c r="CSW155" s="787"/>
      <c r="CSX155" s="787"/>
      <c r="CSY155" s="787"/>
      <c r="CSZ155" s="787"/>
      <c r="CTA155" s="787"/>
      <c r="CTB155" s="788"/>
      <c r="CTC155" s="786"/>
      <c r="CTD155" s="787"/>
      <c r="CTE155" s="787"/>
      <c r="CTF155" s="787"/>
      <c r="CTG155" s="787"/>
      <c r="CTH155" s="787"/>
      <c r="CTI155" s="787"/>
      <c r="CTJ155" s="787"/>
      <c r="CTK155" s="787"/>
      <c r="CTL155" s="787"/>
      <c r="CTM155" s="787"/>
      <c r="CTN155" s="787"/>
      <c r="CTO155" s="787"/>
      <c r="CTP155" s="787"/>
      <c r="CTQ155" s="788"/>
      <c r="CTR155" s="786"/>
      <c r="CTS155" s="787"/>
      <c r="CTT155" s="787"/>
      <c r="CTU155" s="787"/>
      <c r="CTV155" s="787"/>
      <c r="CTW155" s="787"/>
      <c r="CTX155" s="787"/>
      <c r="CTY155" s="787"/>
      <c r="CTZ155" s="787"/>
      <c r="CUA155" s="787"/>
      <c r="CUB155" s="787"/>
      <c r="CUC155" s="787"/>
      <c r="CUD155" s="787"/>
      <c r="CUE155" s="787"/>
      <c r="CUF155" s="788"/>
      <c r="CUG155" s="786"/>
      <c r="CUH155" s="787"/>
      <c r="CUI155" s="787"/>
      <c r="CUJ155" s="787"/>
      <c r="CUK155" s="787"/>
      <c r="CUL155" s="787"/>
      <c r="CUM155" s="787"/>
      <c r="CUN155" s="787"/>
      <c r="CUO155" s="787"/>
      <c r="CUP155" s="787"/>
      <c r="CUQ155" s="787"/>
      <c r="CUR155" s="787"/>
      <c r="CUS155" s="787"/>
      <c r="CUT155" s="787"/>
      <c r="CUU155" s="788"/>
      <c r="CUV155" s="786"/>
      <c r="CUW155" s="787"/>
      <c r="CUX155" s="787"/>
      <c r="CUY155" s="787"/>
      <c r="CUZ155" s="787"/>
      <c r="CVA155" s="787"/>
      <c r="CVB155" s="787"/>
      <c r="CVC155" s="787"/>
      <c r="CVD155" s="787"/>
      <c r="CVE155" s="787"/>
      <c r="CVF155" s="787"/>
      <c r="CVG155" s="787"/>
      <c r="CVH155" s="787"/>
      <c r="CVI155" s="787"/>
      <c r="CVJ155" s="788"/>
      <c r="CVK155" s="786"/>
      <c r="CVL155" s="787"/>
      <c r="CVM155" s="787"/>
      <c r="CVN155" s="787"/>
      <c r="CVO155" s="787"/>
      <c r="CVP155" s="787"/>
      <c r="CVQ155" s="787"/>
      <c r="CVR155" s="787"/>
      <c r="CVS155" s="787"/>
      <c r="CVT155" s="787"/>
      <c r="CVU155" s="787"/>
      <c r="CVV155" s="787"/>
      <c r="CVW155" s="787"/>
      <c r="CVX155" s="787"/>
      <c r="CVY155" s="788"/>
      <c r="CVZ155" s="786"/>
      <c r="CWA155" s="787"/>
      <c r="CWB155" s="787"/>
      <c r="CWC155" s="787"/>
      <c r="CWD155" s="787"/>
      <c r="CWE155" s="787"/>
      <c r="CWF155" s="787"/>
      <c r="CWG155" s="787"/>
      <c r="CWH155" s="787"/>
      <c r="CWI155" s="787"/>
      <c r="CWJ155" s="787"/>
      <c r="CWK155" s="787"/>
      <c r="CWL155" s="787"/>
      <c r="CWM155" s="787"/>
      <c r="CWN155" s="788"/>
      <c r="CWO155" s="786"/>
      <c r="CWP155" s="787"/>
      <c r="CWQ155" s="787"/>
      <c r="CWR155" s="787"/>
      <c r="CWS155" s="787"/>
      <c r="CWT155" s="787"/>
      <c r="CWU155" s="787"/>
      <c r="CWV155" s="787"/>
      <c r="CWW155" s="787"/>
      <c r="CWX155" s="787"/>
      <c r="CWY155" s="787"/>
      <c r="CWZ155" s="787"/>
      <c r="CXA155" s="787"/>
      <c r="CXB155" s="787"/>
      <c r="CXC155" s="788"/>
      <c r="CXD155" s="786"/>
      <c r="CXE155" s="787"/>
      <c r="CXF155" s="787"/>
      <c r="CXG155" s="787"/>
      <c r="CXH155" s="787"/>
      <c r="CXI155" s="787"/>
      <c r="CXJ155" s="787"/>
      <c r="CXK155" s="787"/>
      <c r="CXL155" s="787"/>
      <c r="CXM155" s="787"/>
      <c r="CXN155" s="787"/>
      <c r="CXO155" s="787"/>
      <c r="CXP155" s="787"/>
      <c r="CXQ155" s="787"/>
      <c r="CXR155" s="788"/>
      <c r="CXS155" s="786"/>
      <c r="CXT155" s="787"/>
      <c r="CXU155" s="787"/>
      <c r="CXV155" s="787"/>
      <c r="CXW155" s="787"/>
      <c r="CXX155" s="787"/>
      <c r="CXY155" s="787"/>
      <c r="CXZ155" s="787"/>
      <c r="CYA155" s="787"/>
      <c r="CYB155" s="787"/>
      <c r="CYC155" s="787"/>
      <c r="CYD155" s="787"/>
      <c r="CYE155" s="787"/>
      <c r="CYF155" s="787"/>
      <c r="CYG155" s="788"/>
      <c r="CYH155" s="786"/>
      <c r="CYI155" s="787"/>
      <c r="CYJ155" s="787"/>
      <c r="CYK155" s="787"/>
      <c r="CYL155" s="787"/>
      <c r="CYM155" s="787"/>
      <c r="CYN155" s="787"/>
      <c r="CYO155" s="787"/>
      <c r="CYP155" s="787"/>
      <c r="CYQ155" s="787"/>
      <c r="CYR155" s="787"/>
      <c r="CYS155" s="787"/>
      <c r="CYT155" s="787"/>
      <c r="CYU155" s="787"/>
      <c r="CYV155" s="788"/>
      <c r="CYW155" s="786"/>
      <c r="CYX155" s="787"/>
      <c r="CYY155" s="787"/>
      <c r="CYZ155" s="787"/>
      <c r="CZA155" s="787"/>
      <c r="CZB155" s="787"/>
      <c r="CZC155" s="787"/>
      <c r="CZD155" s="787"/>
      <c r="CZE155" s="787"/>
      <c r="CZF155" s="787"/>
      <c r="CZG155" s="787"/>
      <c r="CZH155" s="787"/>
      <c r="CZI155" s="787"/>
      <c r="CZJ155" s="787"/>
      <c r="CZK155" s="788"/>
      <c r="CZL155" s="786"/>
      <c r="CZM155" s="787"/>
      <c r="CZN155" s="787"/>
      <c r="CZO155" s="787"/>
      <c r="CZP155" s="787"/>
      <c r="CZQ155" s="787"/>
      <c r="CZR155" s="787"/>
      <c r="CZS155" s="787"/>
      <c r="CZT155" s="787"/>
      <c r="CZU155" s="787"/>
      <c r="CZV155" s="787"/>
      <c r="CZW155" s="787"/>
      <c r="CZX155" s="787"/>
      <c r="CZY155" s="787"/>
      <c r="CZZ155" s="788"/>
      <c r="DAA155" s="786"/>
      <c r="DAB155" s="787"/>
      <c r="DAC155" s="787"/>
      <c r="DAD155" s="787"/>
      <c r="DAE155" s="787"/>
      <c r="DAF155" s="787"/>
      <c r="DAG155" s="787"/>
      <c r="DAH155" s="787"/>
      <c r="DAI155" s="787"/>
      <c r="DAJ155" s="787"/>
      <c r="DAK155" s="787"/>
      <c r="DAL155" s="787"/>
      <c r="DAM155" s="787"/>
      <c r="DAN155" s="787"/>
      <c r="DAO155" s="788"/>
      <c r="DAP155" s="786"/>
      <c r="DAQ155" s="787"/>
      <c r="DAR155" s="787"/>
      <c r="DAS155" s="787"/>
      <c r="DAT155" s="787"/>
      <c r="DAU155" s="787"/>
      <c r="DAV155" s="787"/>
      <c r="DAW155" s="787"/>
      <c r="DAX155" s="787"/>
      <c r="DAY155" s="787"/>
      <c r="DAZ155" s="787"/>
      <c r="DBA155" s="787"/>
      <c r="DBB155" s="787"/>
      <c r="DBC155" s="787"/>
      <c r="DBD155" s="788"/>
      <c r="DBE155" s="786"/>
      <c r="DBF155" s="787"/>
      <c r="DBG155" s="787"/>
      <c r="DBH155" s="787"/>
      <c r="DBI155" s="787"/>
      <c r="DBJ155" s="787"/>
      <c r="DBK155" s="787"/>
      <c r="DBL155" s="787"/>
      <c r="DBM155" s="787"/>
      <c r="DBN155" s="787"/>
      <c r="DBO155" s="787"/>
      <c r="DBP155" s="787"/>
      <c r="DBQ155" s="787"/>
      <c r="DBR155" s="787"/>
      <c r="DBS155" s="788"/>
      <c r="DBT155" s="786"/>
      <c r="DBU155" s="787"/>
      <c r="DBV155" s="787"/>
      <c r="DBW155" s="787"/>
      <c r="DBX155" s="787"/>
      <c r="DBY155" s="787"/>
      <c r="DBZ155" s="787"/>
      <c r="DCA155" s="787"/>
      <c r="DCB155" s="787"/>
      <c r="DCC155" s="787"/>
      <c r="DCD155" s="787"/>
      <c r="DCE155" s="787"/>
      <c r="DCF155" s="787"/>
      <c r="DCG155" s="787"/>
      <c r="DCH155" s="788"/>
      <c r="DCI155" s="786"/>
      <c r="DCJ155" s="787"/>
      <c r="DCK155" s="787"/>
      <c r="DCL155" s="787"/>
      <c r="DCM155" s="787"/>
      <c r="DCN155" s="787"/>
      <c r="DCO155" s="787"/>
      <c r="DCP155" s="787"/>
      <c r="DCQ155" s="787"/>
      <c r="DCR155" s="787"/>
      <c r="DCS155" s="787"/>
      <c r="DCT155" s="787"/>
      <c r="DCU155" s="787"/>
      <c r="DCV155" s="787"/>
      <c r="DCW155" s="788"/>
      <c r="DCX155" s="786"/>
      <c r="DCY155" s="787"/>
      <c r="DCZ155" s="787"/>
      <c r="DDA155" s="787"/>
      <c r="DDB155" s="787"/>
      <c r="DDC155" s="787"/>
      <c r="DDD155" s="787"/>
      <c r="DDE155" s="787"/>
      <c r="DDF155" s="787"/>
      <c r="DDG155" s="787"/>
      <c r="DDH155" s="787"/>
      <c r="DDI155" s="787"/>
      <c r="DDJ155" s="787"/>
      <c r="DDK155" s="787"/>
      <c r="DDL155" s="788"/>
      <c r="DDM155" s="786"/>
      <c r="DDN155" s="787"/>
      <c r="DDO155" s="787"/>
      <c r="DDP155" s="787"/>
      <c r="DDQ155" s="787"/>
      <c r="DDR155" s="787"/>
      <c r="DDS155" s="787"/>
      <c r="DDT155" s="787"/>
      <c r="DDU155" s="787"/>
      <c r="DDV155" s="787"/>
      <c r="DDW155" s="787"/>
      <c r="DDX155" s="787"/>
      <c r="DDY155" s="787"/>
      <c r="DDZ155" s="787"/>
      <c r="DEA155" s="788"/>
      <c r="DEB155" s="786"/>
      <c r="DEC155" s="787"/>
      <c r="DED155" s="787"/>
      <c r="DEE155" s="787"/>
      <c r="DEF155" s="787"/>
      <c r="DEG155" s="787"/>
      <c r="DEH155" s="787"/>
      <c r="DEI155" s="787"/>
      <c r="DEJ155" s="787"/>
      <c r="DEK155" s="787"/>
      <c r="DEL155" s="787"/>
      <c r="DEM155" s="787"/>
      <c r="DEN155" s="787"/>
      <c r="DEO155" s="787"/>
      <c r="DEP155" s="788"/>
      <c r="DEQ155" s="786"/>
      <c r="DER155" s="787"/>
      <c r="DES155" s="787"/>
      <c r="DET155" s="787"/>
      <c r="DEU155" s="787"/>
      <c r="DEV155" s="787"/>
      <c r="DEW155" s="787"/>
      <c r="DEX155" s="787"/>
      <c r="DEY155" s="787"/>
      <c r="DEZ155" s="787"/>
      <c r="DFA155" s="787"/>
      <c r="DFB155" s="787"/>
      <c r="DFC155" s="787"/>
      <c r="DFD155" s="787"/>
      <c r="DFE155" s="788"/>
      <c r="DFF155" s="786"/>
      <c r="DFG155" s="787"/>
      <c r="DFH155" s="787"/>
      <c r="DFI155" s="787"/>
      <c r="DFJ155" s="787"/>
      <c r="DFK155" s="787"/>
      <c r="DFL155" s="787"/>
      <c r="DFM155" s="787"/>
      <c r="DFN155" s="787"/>
      <c r="DFO155" s="787"/>
      <c r="DFP155" s="787"/>
      <c r="DFQ155" s="787"/>
      <c r="DFR155" s="787"/>
      <c r="DFS155" s="787"/>
      <c r="DFT155" s="788"/>
      <c r="DFU155" s="786"/>
      <c r="DFV155" s="787"/>
      <c r="DFW155" s="787"/>
      <c r="DFX155" s="787"/>
      <c r="DFY155" s="787"/>
      <c r="DFZ155" s="787"/>
      <c r="DGA155" s="787"/>
      <c r="DGB155" s="787"/>
      <c r="DGC155" s="787"/>
      <c r="DGD155" s="787"/>
      <c r="DGE155" s="787"/>
      <c r="DGF155" s="787"/>
      <c r="DGG155" s="787"/>
      <c r="DGH155" s="787"/>
      <c r="DGI155" s="788"/>
      <c r="DGJ155" s="786"/>
      <c r="DGK155" s="787"/>
      <c r="DGL155" s="787"/>
      <c r="DGM155" s="787"/>
      <c r="DGN155" s="787"/>
      <c r="DGO155" s="787"/>
      <c r="DGP155" s="787"/>
      <c r="DGQ155" s="787"/>
      <c r="DGR155" s="787"/>
      <c r="DGS155" s="787"/>
      <c r="DGT155" s="787"/>
      <c r="DGU155" s="787"/>
      <c r="DGV155" s="787"/>
      <c r="DGW155" s="787"/>
      <c r="DGX155" s="788"/>
      <c r="DGY155" s="786"/>
      <c r="DGZ155" s="787"/>
      <c r="DHA155" s="787"/>
      <c r="DHB155" s="787"/>
      <c r="DHC155" s="787"/>
      <c r="DHD155" s="787"/>
      <c r="DHE155" s="787"/>
      <c r="DHF155" s="787"/>
      <c r="DHG155" s="787"/>
      <c r="DHH155" s="787"/>
      <c r="DHI155" s="787"/>
      <c r="DHJ155" s="787"/>
      <c r="DHK155" s="787"/>
      <c r="DHL155" s="787"/>
      <c r="DHM155" s="788"/>
      <c r="DHN155" s="786"/>
      <c r="DHO155" s="787"/>
      <c r="DHP155" s="787"/>
      <c r="DHQ155" s="787"/>
      <c r="DHR155" s="787"/>
      <c r="DHS155" s="787"/>
      <c r="DHT155" s="787"/>
      <c r="DHU155" s="787"/>
      <c r="DHV155" s="787"/>
      <c r="DHW155" s="787"/>
      <c r="DHX155" s="787"/>
      <c r="DHY155" s="787"/>
      <c r="DHZ155" s="787"/>
      <c r="DIA155" s="787"/>
      <c r="DIB155" s="788"/>
      <c r="DIC155" s="786"/>
      <c r="DID155" s="787"/>
      <c r="DIE155" s="787"/>
      <c r="DIF155" s="787"/>
      <c r="DIG155" s="787"/>
      <c r="DIH155" s="787"/>
      <c r="DII155" s="787"/>
      <c r="DIJ155" s="787"/>
      <c r="DIK155" s="787"/>
      <c r="DIL155" s="787"/>
      <c r="DIM155" s="787"/>
      <c r="DIN155" s="787"/>
      <c r="DIO155" s="787"/>
      <c r="DIP155" s="787"/>
      <c r="DIQ155" s="788"/>
      <c r="DIR155" s="786"/>
      <c r="DIS155" s="787"/>
      <c r="DIT155" s="787"/>
      <c r="DIU155" s="787"/>
      <c r="DIV155" s="787"/>
      <c r="DIW155" s="787"/>
      <c r="DIX155" s="787"/>
      <c r="DIY155" s="787"/>
      <c r="DIZ155" s="787"/>
      <c r="DJA155" s="787"/>
      <c r="DJB155" s="787"/>
      <c r="DJC155" s="787"/>
      <c r="DJD155" s="787"/>
      <c r="DJE155" s="787"/>
      <c r="DJF155" s="788"/>
      <c r="DJG155" s="786"/>
      <c r="DJH155" s="787"/>
      <c r="DJI155" s="787"/>
      <c r="DJJ155" s="787"/>
      <c r="DJK155" s="787"/>
      <c r="DJL155" s="787"/>
      <c r="DJM155" s="787"/>
      <c r="DJN155" s="787"/>
      <c r="DJO155" s="787"/>
      <c r="DJP155" s="787"/>
      <c r="DJQ155" s="787"/>
      <c r="DJR155" s="787"/>
      <c r="DJS155" s="787"/>
      <c r="DJT155" s="787"/>
      <c r="DJU155" s="788"/>
      <c r="DJV155" s="786"/>
      <c r="DJW155" s="787"/>
      <c r="DJX155" s="787"/>
      <c r="DJY155" s="787"/>
      <c r="DJZ155" s="787"/>
      <c r="DKA155" s="787"/>
      <c r="DKB155" s="787"/>
      <c r="DKC155" s="787"/>
      <c r="DKD155" s="787"/>
      <c r="DKE155" s="787"/>
      <c r="DKF155" s="787"/>
      <c r="DKG155" s="787"/>
      <c r="DKH155" s="787"/>
      <c r="DKI155" s="787"/>
      <c r="DKJ155" s="788"/>
      <c r="DKK155" s="786"/>
      <c r="DKL155" s="787"/>
      <c r="DKM155" s="787"/>
      <c r="DKN155" s="787"/>
      <c r="DKO155" s="787"/>
      <c r="DKP155" s="787"/>
      <c r="DKQ155" s="787"/>
      <c r="DKR155" s="787"/>
      <c r="DKS155" s="787"/>
      <c r="DKT155" s="787"/>
      <c r="DKU155" s="787"/>
      <c r="DKV155" s="787"/>
      <c r="DKW155" s="787"/>
      <c r="DKX155" s="787"/>
      <c r="DKY155" s="788"/>
      <c r="DKZ155" s="786"/>
      <c r="DLA155" s="787"/>
      <c r="DLB155" s="787"/>
      <c r="DLC155" s="787"/>
      <c r="DLD155" s="787"/>
      <c r="DLE155" s="787"/>
      <c r="DLF155" s="787"/>
      <c r="DLG155" s="787"/>
      <c r="DLH155" s="787"/>
      <c r="DLI155" s="787"/>
      <c r="DLJ155" s="787"/>
      <c r="DLK155" s="787"/>
      <c r="DLL155" s="787"/>
      <c r="DLM155" s="787"/>
      <c r="DLN155" s="788"/>
      <c r="DLO155" s="786"/>
      <c r="DLP155" s="787"/>
      <c r="DLQ155" s="787"/>
      <c r="DLR155" s="787"/>
      <c r="DLS155" s="787"/>
      <c r="DLT155" s="787"/>
      <c r="DLU155" s="787"/>
      <c r="DLV155" s="787"/>
      <c r="DLW155" s="787"/>
      <c r="DLX155" s="787"/>
      <c r="DLY155" s="787"/>
      <c r="DLZ155" s="787"/>
      <c r="DMA155" s="787"/>
      <c r="DMB155" s="787"/>
      <c r="DMC155" s="788"/>
      <c r="DMD155" s="786"/>
      <c r="DME155" s="787"/>
      <c r="DMF155" s="787"/>
      <c r="DMG155" s="787"/>
      <c r="DMH155" s="787"/>
      <c r="DMI155" s="787"/>
      <c r="DMJ155" s="787"/>
      <c r="DMK155" s="787"/>
      <c r="DML155" s="787"/>
      <c r="DMM155" s="787"/>
      <c r="DMN155" s="787"/>
      <c r="DMO155" s="787"/>
      <c r="DMP155" s="787"/>
      <c r="DMQ155" s="787"/>
      <c r="DMR155" s="788"/>
      <c r="DMS155" s="786"/>
      <c r="DMT155" s="787"/>
      <c r="DMU155" s="787"/>
      <c r="DMV155" s="787"/>
      <c r="DMW155" s="787"/>
      <c r="DMX155" s="787"/>
      <c r="DMY155" s="787"/>
      <c r="DMZ155" s="787"/>
      <c r="DNA155" s="787"/>
      <c r="DNB155" s="787"/>
      <c r="DNC155" s="787"/>
      <c r="DND155" s="787"/>
      <c r="DNE155" s="787"/>
      <c r="DNF155" s="787"/>
      <c r="DNG155" s="788"/>
      <c r="DNH155" s="786"/>
      <c r="DNI155" s="787"/>
      <c r="DNJ155" s="787"/>
      <c r="DNK155" s="787"/>
      <c r="DNL155" s="787"/>
      <c r="DNM155" s="787"/>
      <c r="DNN155" s="787"/>
      <c r="DNO155" s="787"/>
      <c r="DNP155" s="787"/>
      <c r="DNQ155" s="787"/>
      <c r="DNR155" s="787"/>
      <c r="DNS155" s="787"/>
      <c r="DNT155" s="787"/>
      <c r="DNU155" s="787"/>
      <c r="DNV155" s="788"/>
      <c r="DNW155" s="786"/>
      <c r="DNX155" s="787"/>
      <c r="DNY155" s="787"/>
      <c r="DNZ155" s="787"/>
      <c r="DOA155" s="787"/>
      <c r="DOB155" s="787"/>
      <c r="DOC155" s="787"/>
      <c r="DOD155" s="787"/>
      <c r="DOE155" s="787"/>
      <c r="DOF155" s="787"/>
      <c r="DOG155" s="787"/>
      <c r="DOH155" s="787"/>
      <c r="DOI155" s="787"/>
      <c r="DOJ155" s="787"/>
      <c r="DOK155" s="788"/>
      <c r="DOL155" s="786"/>
      <c r="DOM155" s="787"/>
      <c r="DON155" s="787"/>
      <c r="DOO155" s="787"/>
      <c r="DOP155" s="787"/>
      <c r="DOQ155" s="787"/>
      <c r="DOR155" s="787"/>
      <c r="DOS155" s="787"/>
      <c r="DOT155" s="787"/>
      <c r="DOU155" s="787"/>
      <c r="DOV155" s="787"/>
      <c r="DOW155" s="787"/>
      <c r="DOX155" s="787"/>
      <c r="DOY155" s="787"/>
      <c r="DOZ155" s="788"/>
      <c r="DPA155" s="786"/>
      <c r="DPB155" s="787"/>
      <c r="DPC155" s="787"/>
      <c r="DPD155" s="787"/>
      <c r="DPE155" s="787"/>
      <c r="DPF155" s="787"/>
      <c r="DPG155" s="787"/>
      <c r="DPH155" s="787"/>
      <c r="DPI155" s="787"/>
      <c r="DPJ155" s="787"/>
      <c r="DPK155" s="787"/>
      <c r="DPL155" s="787"/>
      <c r="DPM155" s="787"/>
      <c r="DPN155" s="787"/>
      <c r="DPO155" s="788"/>
      <c r="DPP155" s="786"/>
      <c r="DPQ155" s="787"/>
      <c r="DPR155" s="787"/>
      <c r="DPS155" s="787"/>
      <c r="DPT155" s="787"/>
      <c r="DPU155" s="787"/>
      <c r="DPV155" s="787"/>
      <c r="DPW155" s="787"/>
      <c r="DPX155" s="787"/>
      <c r="DPY155" s="787"/>
      <c r="DPZ155" s="787"/>
      <c r="DQA155" s="787"/>
      <c r="DQB155" s="787"/>
      <c r="DQC155" s="787"/>
      <c r="DQD155" s="788"/>
      <c r="DQE155" s="786"/>
      <c r="DQF155" s="787"/>
      <c r="DQG155" s="787"/>
      <c r="DQH155" s="787"/>
      <c r="DQI155" s="787"/>
      <c r="DQJ155" s="787"/>
      <c r="DQK155" s="787"/>
      <c r="DQL155" s="787"/>
      <c r="DQM155" s="787"/>
      <c r="DQN155" s="787"/>
      <c r="DQO155" s="787"/>
      <c r="DQP155" s="787"/>
      <c r="DQQ155" s="787"/>
      <c r="DQR155" s="787"/>
      <c r="DQS155" s="788"/>
      <c r="DQT155" s="786"/>
      <c r="DQU155" s="787"/>
      <c r="DQV155" s="787"/>
      <c r="DQW155" s="787"/>
      <c r="DQX155" s="787"/>
      <c r="DQY155" s="787"/>
      <c r="DQZ155" s="787"/>
      <c r="DRA155" s="787"/>
      <c r="DRB155" s="787"/>
      <c r="DRC155" s="787"/>
      <c r="DRD155" s="787"/>
      <c r="DRE155" s="787"/>
      <c r="DRF155" s="787"/>
      <c r="DRG155" s="787"/>
      <c r="DRH155" s="788"/>
      <c r="DRI155" s="786"/>
      <c r="DRJ155" s="787"/>
      <c r="DRK155" s="787"/>
      <c r="DRL155" s="787"/>
      <c r="DRM155" s="787"/>
      <c r="DRN155" s="787"/>
      <c r="DRO155" s="787"/>
      <c r="DRP155" s="787"/>
      <c r="DRQ155" s="787"/>
      <c r="DRR155" s="787"/>
      <c r="DRS155" s="787"/>
      <c r="DRT155" s="787"/>
      <c r="DRU155" s="787"/>
      <c r="DRV155" s="787"/>
      <c r="DRW155" s="788"/>
      <c r="DRX155" s="786"/>
      <c r="DRY155" s="787"/>
      <c r="DRZ155" s="787"/>
      <c r="DSA155" s="787"/>
      <c r="DSB155" s="787"/>
      <c r="DSC155" s="787"/>
      <c r="DSD155" s="787"/>
      <c r="DSE155" s="787"/>
      <c r="DSF155" s="787"/>
      <c r="DSG155" s="787"/>
      <c r="DSH155" s="787"/>
      <c r="DSI155" s="787"/>
      <c r="DSJ155" s="787"/>
      <c r="DSK155" s="787"/>
      <c r="DSL155" s="788"/>
      <c r="DSM155" s="786"/>
      <c r="DSN155" s="787"/>
      <c r="DSO155" s="787"/>
      <c r="DSP155" s="787"/>
      <c r="DSQ155" s="787"/>
      <c r="DSR155" s="787"/>
      <c r="DSS155" s="787"/>
      <c r="DST155" s="787"/>
      <c r="DSU155" s="787"/>
      <c r="DSV155" s="787"/>
      <c r="DSW155" s="787"/>
      <c r="DSX155" s="787"/>
      <c r="DSY155" s="787"/>
      <c r="DSZ155" s="787"/>
      <c r="DTA155" s="788"/>
      <c r="DTB155" s="786"/>
      <c r="DTC155" s="787"/>
      <c r="DTD155" s="787"/>
      <c r="DTE155" s="787"/>
      <c r="DTF155" s="787"/>
      <c r="DTG155" s="787"/>
      <c r="DTH155" s="787"/>
      <c r="DTI155" s="787"/>
      <c r="DTJ155" s="787"/>
      <c r="DTK155" s="787"/>
      <c r="DTL155" s="787"/>
      <c r="DTM155" s="787"/>
      <c r="DTN155" s="787"/>
      <c r="DTO155" s="787"/>
      <c r="DTP155" s="788"/>
      <c r="DTQ155" s="786"/>
      <c r="DTR155" s="787"/>
      <c r="DTS155" s="787"/>
      <c r="DTT155" s="787"/>
      <c r="DTU155" s="787"/>
      <c r="DTV155" s="787"/>
      <c r="DTW155" s="787"/>
      <c r="DTX155" s="787"/>
      <c r="DTY155" s="787"/>
      <c r="DTZ155" s="787"/>
      <c r="DUA155" s="787"/>
      <c r="DUB155" s="787"/>
      <c r="DUC155" s="787"/>
      <c r="DUD155" s="787"/>
      <c r="DUE155" s="788"/>
      <c r="DUF155" s="786"/>
      <c r="DUG155" s="787"/>
      <c r="DUH155" s="787"/>
      <c r="DUI155" s="787"/>
      <c r="DUJ155" s="787"/>
      <c r="DUK155" s="787"/>
      <c r="DUL155" s="787"/>
      <c r="DUM155" s="787"/>
      <c r="DUN155" s="787"/>
      <c r="DUO155" s="787"/>
      <c r="DUP155" s="787"/>
      <c r="DUQ155" s="787"/>
      <c r="DUR155" s="787"/>
      <c r="DUS155" s="787"/>
      <c r="DUT155" s="788"/>
      <c r="DUU155" s="786"/>
      <c r="DUV155" s="787"/>
      <c r="DUW155" s="787"/>
      <c r="DUX155" s="787"/>
      <c r="DUY155" s="787"/>
      <c r="DUZ155" s="787"/>
      <c r="DVA155" s="787"/>
      <c r="DVB155" s="787"/>
      <c r="DVC155" s="787"/>
      <c r="DVD155" s="787"/>
      <c r="DVE155" s="787"/>
      <c r="DVF155" s="787"/>
      <c r="DVG155" s="787"/>
      <c r="DVH155" s="787"/>
      <c r="DVI155" s="788"/>
      <c r="DVJ155" s="786"/>
      <c r="DVK155" s="787"/>
      <c r="DVL155" s="787"/>
      <c r="DVM155" s="787"/>
      <c r="DVN155" s="787"/>
      <c r="DVO155" s="787"/>
      <c r="DVP155" s="787"/>
      <c r="DVQ155" s="787"/>
      <c r="DVR155" s="787"/>
      <c r="DVS155" s="787"/>
      <c r="DVT155" s="787"/>
      <c r="DVU155" s="787"/>
      <c r="DVV155" s="787"/>
      <c r="DVW155" s="787"/>
      <c r="DVX155" s="788"/>
      <c r="DVY155" s="786"/>
      <c r="DVZ155" s="787"/>
      <c r="DWA155" s="787"/>
      <c r="DWB155" s="787"/>
      <c r="DWC155" s="787"/>
      <c r="DWD155" s="787"/>
      <c r="DWE155" s="787"/>
      <c r="DWF155" s="787"/>
      <c r="DWG155" s="787"/>
      <c r="DWH155" s="787"/>
      <c r="DWI155" s="787"/>
      <c r="DWJ155" s="787"/>
      <c r="DWK155" s="787"/>
      <c r="DWL155" s="787"/>
      <c r="DWM155" s="788"/>
      <c r="DWN155" s="786"/>
      <c r="DWO155" s="787"/>
      <c r="DWP155" s="787"/>
      <c r="DWQ155" s="787"/>
      <c r="DWR155" s="787"/>
      <c r="DWS155" s="787"/>
      <c r="DWT155" s="787"/>
      <c r="DWU155" s="787"/>
      <c r="DWV155" s="787"/>
      <c r="DWW155" s="787"/>
      <c r="DWX155" s="787"/>
      <c r="DWY155" s="787"/>
      <c r="DWZ155" s="787"/>
      <c r="DXA155" s="787"/>
      <c r="DXB155" s="788"/>
      <c r="DXC155" s="786"/>
      <c r="DXD155" s="787"/>
      <c r="DXE155" s="787"/>
      <c r="DXF155" s="787"/>
      <c r="DXG155" s="787"/>
      <c r="DXH155" s="787"/>
      <c r="DXI155" s="787"/>
      <c r="DXJ155" s="787"/>
      <c r="DXK155" s="787"/>
      <c r="DXL155" s="787"/>
      <c r="DXM155" s="787"/>
      <c r="DXN155" s="787"/>
      <c r="DXO155" s="787"/>
      <c r="DXP155" s="787"/>
      <c r="DXQ155" s="788"/>
      <c r="DXR155" s="786"/>
      <c r="DXS155" s="787"/>
      <c r="DXT155" s="787"/>
      <c r="DXU155" s="787"/>
      <c r="DXV155" s="787"/>
      <c r="DXW155" s="787"/>
      <c r="DXX155" s="787"/>
      <c r="DXY155" s="787"/>
      <c r="DXZ155" s="787"/>
      <c r="DYA155" s="787"/>
      <c r="DYB155" s="787"/>
      <c r="DYC155" s="787"/>
      <c r="DYD155" s="787"/>
      <c r="DYE155" s="787"/>
      <c r="DYF155" s="788"/>
      <c r="DYG155" s="786"/>
      <c r="DYH155" s="787"/>
      <c r="DYI155" s="787"/>
      <c r="DYJ155" s="787"/>
      <c r="DYK155" s="787"/>
      <c r="DYL155" s="787"/>
      <c r="DYM155" s="787"/>
      <c r="DYN155" s="787"/>
      <c r="DYO155" s="787"/>
      <c r="DYP155" s="787"/>
      <c r="DYQ155" s="787"/>
      <c r="DYR155" s="787"/>
      <c r="DYS155" s="787"/>
      <c r="DYT155" s="787"/>
      <c r="DYU155" s="788"/>
      <c r="DYV155" s="786"/>
      <c r="DYW155" s="787"/>
      <c r="DYX155" s="787"/>
      <c r="DYY155" s="787"/>
      <c r="DYZ155" s="787"/>
      <c r="DZA155" s="787"/>
      <c r="DZB155" s="787"/>
      <c r="DZC155" s="787"/>
      <c r="DZD155" s="787"/>
      <c r="DZE155" s="787"/>
      <c r="DZF155" s="787"/>
      <c r="DZG155" s="787"/>
      <c r="DZH155" s="787"/>
      <c r="DZI155" s="787"/>
      <c r="DZJ155" s="788"/>
      <c r="DZK155" s="786"/>
      <c r="DZL155" s="787"/>
      <c r="DZM155" s="787"/>
      <c r="DZN155" s="787"/>
      <c r="DZO155" s="787"/>
      <c r="DZP155" s="787"/>
      <c r="DZQ155" s="787"/>
      <c r="DZR155" s="787"/>
      <c r="DZS155" s="787"/>
      <c r="DZT155" s="787"/>
      <c r="DZU155" s="787"/>
      <c r="DZV155" s="787"/>
      <c r="DZW155" s="787"/>
      <c r="DZX155" s="787"/>
      <c r="DZY155" s="788"/>
      <c r="DZZ155" s="786"/>
      <c r="EAA155" s="787"/>
      <c r="EAB155" s="787"/>
      <c r="EAC155" s="787"/>
      <c r="EAD155" s="787"/>
      <c r="EAE155" s="787"/>
      <c r="EAF155" s="787"/>
      <c r="EAG155" s="787"/>
      <c r="EAH155" s="787"/>
      <c r="EAI155" s="787"/>
      <c r="EAJ155" s="787"/>
      <c r="EAK155" s="787"/>
      <c r="EAL155" s="787"/>
      <c r="EAM155" s="787"/>
      <c r="EAN155" s="788"/>
      <c r="EAO155" s="786"/>
      <c r="EAP155" s="787"/>
      <c r="EAQ155" s="787"/>
      <c r="EAR155" s="787"/>
      <c r="EAS155" s="787"/>
      <c r="EAT155" s="787"/>
      <c r="EAU155" s="787"/>
      <c r="EAV155" s="787"/>
      <c r="EAW155" s="787"/>
      <c r="EAX155" s="787"/>
      <c r="EAY155" s="787"/>
      <c r="EAZ155" s="787"/>
      <c r="EBA155" s="787"/>
      <c r="EBB155" s="787"/>
      <c r="EBC155" s="788"/>
      <c r="EBD155" s="786"/>
      <c r="EBE155" s="787"/>
      <c r="EBF155" s="787"/>
      <c r="EBG155" s="787"/>
      <c r="EBH155" s="787"/>
      <c r="EBI155" s="787"/>
      <c r="EBJ155" s="787"/>
      <c r="EBK155" s="787"/>
      <c r="EBL155" s="787"/>
      <c r="EBM155" s="787"/>
      <c r="EBN155" s="787"/>
      <c r="EBO155" s="787"/>
      <c r="EBP155" s="787"/>
      <c r="EBQ155" s="787"/>
      <c r="EBR155" s="788"/>
      <c r="EBS155" s="786"/>
      <c r="EBT155" s="787"/>
      <c r="EBU155" s="787"/>
      <c r="EBV155" s="787"/>
      <c r="EBW155" s="787"/>
      <c r="EBX155" s="787"/>
      <c r="EBY155" s="787"/>
      <c r="EBZ155" s="787"/>
      <c r="ECA155" s="787"/>
      <c r="ECB155" s="787"/>
      <c r="ECC155" s="787"/>
      <c r="ECD155" s="787"/>
      <c r="ECE155" s="787"/>
      <c r="ECF155" s="787"/>
      <c r="ECG155" s="788"/>
      <c r="ECH155" s="786"/>
      <c r="ECI155" s="787"/>
      <c r="ECJ155" s="787"/>
      <c r="ECK155" s="787"/>
      <c r="ECL155" s="787"/>
      <c r="ECM155" s="787"/>
      <c r="ECN155" s="787"/>
      <c r="ECO155" s="787"/>
      <c r="ECP155" s="787"/>
      <c r="ECQ155" s="787"/>
      <c r="ECR155" s="787"/>
      <c r="ECS155" s="787"/>
      <c r="ECT155" s="787"/>
      <c r="ECU155" s="787"/>
      <c r="ECV155" s="788"/>
      <c r="ECW155" s="786"/>
      <c r="ECX155" s="787"/>
      <c r="ECY155" s="787"/>
      <c r="ECZ155" s="787"/>
      <c r="EDA155" s="787"/>
      <c r="EDB155" s="787"/>
      <c r="EDC155" s="787"/>
      <c r="EDD155" s="787"/>
      <c r="EDE155" s="787"/>
      <c r="EDF155" s="787"/>
      <c r="EDG155" s="787"/>
      <c r="EDH155" s="787"/>
      <c r="EDI155" s="787"/>
      <c r="EDJ155" s="787"/>
      <c r="EDK155" s="788"/>
      <c r="EDL155" s="786"/>
      <c r="EDM155" s="787"/>
      <c r="EDN155" s="787"/>
      <c r="EDO155" s="787"/>
      <c r="EDP155" s="787"/>
      <c r="EDQ155" s="787"/>
      <c r="EDR155" s="787"/>
      <c r="EDS155" s="787"/>
      <c r="EDT155" s="787"/>
      <c r="EDU155" s="787"/>
      <c r="EDV155" s="787"/>
      <c r="EDW155" s="787"/>
      <c r="EDX155" s="787"/>
      <c r="EDY155" s="787"/>
      <c r="EDZ155" s="788"/>
      <c r="EEA155" s="786"/>
      <c r="EEB155" s="787"/>
      <c r="EEC155" s="787"/>
      <c r="EED155" s="787"/>
      <c r="EEE155" s="787"/>
      <c r="EEF155" s="787"/>
      <c r="EEG155" s="787"/>
      <c r="EEH155" s="787"/>
      <c r="EEI155" s="787"/>
      <c r="EEJ155" s="787"/>
      <c r="EEK155" s="787"/>
      <c r="EEL155" s="787"/>
      <c r="EEM155" s="787"/>
      <c r="EEN155" s="787"/>
      <c r="EEO155" s="788"/>
      <c r="EEP155" s="786"/>
      <c r="EEQ155" s="787"/>
      <c r="EER155" s="787"/>
      <c r="EES155" s="787"/>
      <c r="EET155" s="787"/>
      <c r="EEU155" s="787"/>
      <c r="EEV155" s="787"/>
      <c r="EEW155" s="787"/>
      <c r="EEX155" s="787"/>
      <c r="EEY155" s="787"/>
      <c r="EEZ155" s="787"/>
      <c r="EFA155" s="787"/>
      <c r="EFB155" s="787"/>
      <c r="EFC155" s="787"/>
      <c r="EFD155" s="788"/>
      <c r="EFE155" s="786"/>
      <c r="EFF155" s="787"/>
      <c r="EFG155" s="787"/>
      <c r="EFH155" s="787"/>
      <c r="EFI155" s="787"/>
      <c r="EFJ155" s="787"/>
      <c r="EFK155" s="787"/>
      <c r="EFL155" s="787"/>
      <c r="EFM155" s="787"/>
      <c r="EFN155" s="787"/>
      <c r="EFO155" s="787"/>
      <c r="EFP155" s="787"/>
      <c r="EFQ155" s="787"/>
      <c r="EFR155" s="787"/>
      <c r="EFS155" s="788"/>
      <c r="EFT155" s="786"/>
      <c r="EFU155" s="787"/>
      <c r="EFV155" s="787"/>
      <c r="EFW155" s="787"/>
      <c r="EFX155" s="787"/>
      <c r="EFY155" s="787"/>
      <c r="EFZ155" s="787"/>
      <c r="EGA155" s="787"/>
      <c r="EGB155" s="787"/>
      <c r="EGC155" s="787"/>
      <c r="EGD155" s="787"/>
      <c r="EGE155" s="787"/>
      <c r="EGF155" s="787"/>
      <c r="EGG155" s="787"/>
      <c r="EGH155" s="788"/>
      <c r="EGI155" s="786"/>
      <c r="EGJ155" s="787"/>
      <c r="EGK155" s="787"/>
      <c r="EGL155" s="787"/>
      <c r="EGM155" s="787"/>
      <c r="EGN155" s="787"/>
      <c r="EGO155" s="787"/>
      <c r="EGP155" s="787"/>
      <c r="EGQ155" s="787"/>
      <c r="EGR155" s="787"/>
      <c r="EGS155" s="787"/>
      <c r="EGT155" s="787"/>
      <c r="EGU155" s="787"/>
      <c r="EGV155" s="787"/>
      <c r="EGW155" s="788"/>
      <c r="EGX155" s="786"/>
      <c r="EGY155" s="787"/>
      <c r="EGZ155" s="787"/>
      <c r="EHA155" s="787"/>
      <c r="EHB155" s="787"/>
      <c r="EHC155" s="787"/>
      <c r="EHD155" s="787"/>
      <c r="EHE155" s="787"/>
      <c r="EHF155" s="787"/>
      <c r="EHG155" s="787"/>
      <c r="EHH155" s="787"/>
      <c r="EHI155" s="787"/>
      <c r="EHJ155" s="787"/>
      <c r="EHK155" s="787"/>
      <c r="EHL155" s="788"/>
      <c r="EHM155" s="786"/>
      <c r="EHN155" s="787"/>
      <c r="EHO155" s="787"/>
      <c r="EHP155" s="787"/>
      <c r="EHQ155" s="787"/>
      <c r="EHR155" s="787"/>
      <c r="EHS155" s="787"/>
      <c r="EHT155" s="787"/>
      <c r="EHU155" s="787"/>
      <c r="EHV155" s="787"/>
      <c r="EHW155" s="787"/>
      <c r="EHX155" s="787"/>
      <c r="EHY155" s="787"/>
      <c r="EHZ155" s="787"/>
      <c r="EIA155" s="788"/>
      <c r="EIB155" s="786"/>
      <c r="EIC155" s="787"/>
      <c r="EID155" s="787"/>
      <c r="EIE155" s="787"/>
      <c r="EIF155" s="787"/>
      <c r="EIG155" s="787"/>
      <c r="EIH155" s="787"/>
      <c r="EII155" s="787"/>
      <c r="EIJ155" s="787"/>
      <c r="EIK155" s="787"/>
      <c r="EIL155" s="787"/>
      <c r="EIM155" s="787"/>
      <c r="EIN155" s="787"/>
      <c r="EIO155" s="787"/>
      <c r="EIP155" s="788"/>
      <c r="EIQ155" s="786"/>
      <c r="EIR155" s="787"/>
      <c r="EIS155" s="787"/>
      <c r="EIT155" s="787"/>
      <c r="EIU155" s="787"/>
      <c r="EIV155" s="787"/>
      <c r="EIW155" s="787"/>
      <c r="EIX155" s="787"/>
      <c r="EIY155" s="787"/>
      <c r="EIZ155" s="787"/>
      <c r="EJA155" s="787"/>
      <c r="EJB155" s="787"/>
      <c r="EJC155" s="787"/>
      <c r="EJD155" s="787"/>
      <c r="EJE155" s="788"/>
      <c r="EJF155" s="786"/>
      <c r="EJG155" s="787"/>
      <c r="EJH155" s="787"/>
      <c r="EJI155" s="787"/>
      <c r="EJJ155" s="787"/>
      <c r="EJK155" s="787"/>
      <c r="EJL155" s="787"/>
      <c r="EJM155" s="787"/>
      <c r="EJN155" s="787"/>
      <c r="EJO155" s="787"/>
      <c r="EJP155" s="787"/>
      <c r="EJQ155" s="787"/>
      <c r="EJR155" s="787"/>
      <c r="EJS155" s="787"/>
      <c r="EJT155" s="788"/>
      <c r="EJU155" s="786"/>
      <c r="EJV155" s="787"/>
      <c r="EJW155" s="787"/>
      <c r="EJX155" s="787"/>
      <c r="EJY155" s="787"/>
      <c r="EJZ155" s="787"/>
      <c r="EKA155" s="787"/>
      <c r="EKB155" s="787"/>
      <c r="EKC155" s="787"/>
      <c r="EKD155" s="787"/>
      <c r="EKE155" s="787"/>
      <c r="EKF155" s="787"/>
      <c r="EKG155" s="787"/>
      <c r="EKH155" s="787"/>
      <c r="EKI155" s="788"/>
      <c r="EKJ155" s="786"/>
      <c r="EKK155" s="787"/>
      <c r="EKL155" s="787"/>
      <c r="EKM155" s="787"/>
      <c r="EKN155" s="787"/>
      <c r="EKO155" s="787"/>
      <c r="EKP155" s="787"/>
      <c r="EKQ155" s="787"/>
      <c r="EKR155" s="787"/>
      <c r="EKS155" s="787"/>
      <c r="EKT155" s="787"/>
      <c r="EKU155" s="787"/>
      <c r="EKV155" s="787"/>
      <c r="EKW155" s="787"/>
      <c r="EKX155" s="788"/>
      <c r="EKY155" s="786"/>
      <c r="EKZ155" s="787"/>
      <c r="ELA155" s="787"/>
      <c r="ELB155" s="787"/>
      <c r="ELC155" s="787"/>
      <c r="ELD155" s="787"/>
      <c r="ELE155" s="787"/>
      <c r="ELF155" s="787"/>
      <c r="ELG155" s="787"/>
      <c r="ELH155" s="787"/>
      <c r="ELI155" s="787"/>
      <c r="ELJ155" s="787"/>
      <c r="ELK155" s="787"/>
      <c r="ELL155" s="787"/>
      <c r="ELM155" s="788"/>
      <c r="ELN155" s="786"/>
      <c r="ELO155" s="787"/>
      <c r="ELP155" s="787"/>
      <c r="ELQ155" s="787"/>
      <c r="ELR155" s="787"/>
      <c r="ELS155" s="787"/>
      <c r="ELT155" s="787"/>
      <c r="ELU155" s="787"/>
      <c r="ELV155" s="787"/>
      <c r="ELW155" s="787"/>
      <c r="ELX155" s="787"/>
      <c r="ELY155" s="787"/>
      <c r="ELZ155" s="787"/>
      <c r="EMA155" s="787"/>
      <c r="EMB155" s="788"/>
      <c r="EMC155" s="786"/>
      <c r="EMD155" s="787"/>
      <c r="EME155" s="787"/>
      <c r="EMF155" s="787"/>
      <c r="EMG155" s="787"/>
      <c r="EMH155" s="787"/>
      <c r="EMI155" s="787"/>
      <c r="EMJ155" s="787"/>
      <c r="EMK155" s="787"/>
      <c r="EML155" s="787"/>
      <c r="EMM155" s="787"/>
      <c r="EMN155" s="787"/>
      <c r="EMO155" s="787"/>
      <c r="EMP155" s="787"/>
      <c r="EMQ155" s="788"/>
      <c r="EMR155" s="786"/>
      <c r="EMS155" s="787"/>
      <c r="EMT155" s="787"/>
      <c r="EMU155" s="787"/>
      <c r="EMV155" s="787"/>
      <c r="EMW155" s="787"/>
      <c r="EMX155" s="787"/>
      <c r="EMY155" s="787"/>
      <c r="EMZ155" s="787"/>
      <c r="ENA155" s="787"/>
      <c r="ENB155" s="787"/>
      <c r="ENC155" s="787"/>
      <c r="END155" s="787"/>
      <c r="ENE155" s="787"/>
      <c r="ENF155" s="788"/>
      <c r="ENG155" s="786"/>
      <c r="ENH155" s="787"/>
      <c r="ENI155" s="787"/>
      <c r="ENJ155" s="787"/>
      <c r="ENK155" s="787"/>
      <c r="ENL155" s="787"/>
      <c r="ENM155" s="787"/>
      <c r="ENN155" s="787"/>
      <c r="ENO155" s="787"/>
      <c r="ENP155" s="787"/>
      <c r="ENQ155" s="787"/>
      <c r="ENR155" s="787"/>
      <c r="ENS155" s="787"/>
      <c r="ENT155" s="787"/>
      <c r="ENU155" s="788"/>
      <c r="ENV155" s="786"/>
      <c r="ENW155" s="787"/>
      <c r="ENX155" s="787"/>
      <c r="ENY155" s="787"/>
      <c r="ENZ155" s="787"/>
      <c r="EOA155" s="787"/>
      <c r="EOB155" s="787"/>
      <c r="EOC155" s="787"/>
      <c r="EOD155" s="787"/>
      <c r="EOE155" s="787"/>
      <c r="EOF155" s="787"/>
      <c r="EOG155" s="787"/>
      <c r="EOH155" s="787"/>
      <c r="EOI155" s="787"/>
      <c r="EOJ155" s="788"/>
      <c r="EOK155" s="786"/>
      <c r="EOL155" s="787"/>
      <c r="EOM155" s="787"/>
      <c r="EON155" s="787"/>
      <c r="EOO155" s="787"/>
      <c r="EOP155" s="787"/>
      <c r="EOQ155" s="787"/>
      <c r="EOR155" s="787"/>
      <c r="EOS155" s="787"/>
      <c r="EOT155" s="787"/>
      <c r="EOU155" s="787"/>
      <c r="EOV155" s="787"/>
      <c r="EOW155" s="787"/>
      <c r="EOX155" s="787"/>
      <c r="EOY155" s="788"/>
      <c r="EOZ155" s="786"/>
      <c r="EPA155" s="787"/>
      <c r="EPB155" s="787"/>
      <c r="EPC155" s="787"/>
      <c r="EPD155" s="787"/>
      <c r="EPE155" s="787"/>
      <c r="EPF155" s="787"/>
      <c r="EPG155" s="787"/>
      <c r="EPH155" s="787"/>
      <c r="EPI155" s="787"/>
      <c r="EPJ155" s="787"/>
      <c r="EPK155" s="787"/>
      <c r="EPL155" s="787"/>
      <c r="EPM155" s="787"/>
      <c r="EPN155" s="788"/>
      <c r="EPO155" s="786"/>
      <c r="EPP155" s="787"/>
      <c r="EPQ155" s="787"/>
      <c r="EPR155" s="787"/>
      <c r="EPS155" s="787"/>
      <c r="EPT155" s="787"/>
      <c r="EPU155" s="787"/>
      <c r="EPV155" s="787"/>
      <c r="EPW155" s="787"/>
      <c r="EPX155" s="787"/>
      <c r="EPY155" s="787"/>
      <c r="EPZ155" s="787"/>
      <c r="EQA155" s="787"/>
      <c r="EQB155" s="787"/>
      <c r="EQC155" s="788"/>
      <c r="EQD155" s="786"/>
      <c r="EQE155" s="787"/>
      <c r="EQF155" s="787"/>
      <c r="EQG155" s="787"/>
      <c r="EQH155" s="787"/>
      <c r="EQI155" s="787"/>
      <c r="EQJ155" s="787"/>
      <c r="EQK155" s="787"/>
      <c r="EQL155" s="787"/>
      <c r="EQM155" s="787"/>
      <c r="EQN155" s="787"/>
      <c r="EQO155" s="787"/>
      <c r="EQP155" s="787"/>
      <c r="EQQ155" s="787"/>
      <c r="EQR155" s="788"/>
      <c r="EQS155" s="786"/>
      <c r="EQT155" s="787"/>
      <c r="EQU155" s="787"/>
      <c r="EQV155" s="787"/>
      <c r="EQW155" s="787"/>
      <c r="EQX155" s="787"/>
      <c r="EQY155" s="787"/>
      <c r="EQZ155" s="787"/>
      <c r="ERA155" s="787"/>
      <c r="ERB155" s="787"/>
      <c r="ERC155" s="787"/>
      <c r="ERD155" s="787"/>
      <c r="ERE155" s="787"/>
      <c r="ERF155" s="787"/>
      <c r="ERG155" s="788"/>
      <c r="ERH155" s="786"/>
      <c r="ERI155" s="787"/>
      <c r="ERJ155" s="787"/>
      <c r="ERK155" s="787"/>
      <c r="ERL155" s="787"/>
      <c r="ERM155" s="787"/>
      <c r="ERN155" s="787"/>
      <c r="ERO155" s="787"/>
      <c r="ERP155" s="787"/>
      <c r="ERQ155" s="787"/>
      <c r="ERR155" s="787"/>
      <c r="ERS155" s="787"/>
      <c r="ERT155" s="787"/>
      <c r="ERU155" s="787"/>
      <c r="ERV155" s="788"/>
      <c r="ERW155" s="786"/>
      <c r="ERX155" s="787"/>
      <c r="ERY155" s="787"/>
      <c r="ERZ155" s="787"/>
      <c r="ESA155" s="787"/>
      <c r="ESB155" s="787"/>
      <c r="ESC155" s="787"/>
      <c r="ESD155" s="787"/>
      <c r="ESE155" s="787"/>
      <c r="ESF155" s="787"/>
      <c r="ESG155" s="787"/>
      <c r="ESH155" s="787"/>
      <c r="ESI155" s="787"/>
      <c r="ESJ155" s="787"/>
      <c r="ESK155" s="788"/>
      <c r="ESL155" s="786"/>
      <c r="ESM155" s="787"/>
      <c r="ESN155" s="787"/>
      <c r="ESO155" s="787"/>
      <c r="ESP155" s="787"/>
      <c r="ESQ155" s="787"/>
      <c r="ESR155" s="787"/>
      <c r="ESS155" s="787"/>
      <c r="EST155" s="787"/>
      <c r="ESU155" s="787"/>
      <c r="ESV155" s="787"/>
      <c r="ESW155" s="787"/>
      <c r="ESX155" s="787"/>
      <c r="ESY155" s="787"/>
      <c r="ESZ155" s="788"/>
      <c r="ETA155" s="786"/>
      <c r="ETB155" s="787"/>
      <c r="ETC155" s="787"/>
      <c r="ETD155" s="787"/>
      <c r="ETE155" s="787"/>
      <c r="ETF155" s="787"/>
      <c r="ETG155" s="787"/>
      <c r="ETH155" s="787"/>
      <c r="ETI155" s="787"/>
      <c r="ETJ155" s="787"/>
      <c r="ETK155" s="787"/>
      <c r="ETL155" s="787"/>
      <c r="ETM155" s="787"/>
      <c r="ETN155" s="787"/>
      <c r="ETO155" s="788"/>
      <c r="ETP155" s="786"/>
      <c r="ETQ155" s="787"/>
      <c r="ETR155" s="787"/>
      <c r="ETS155" s="787"/>
      <c r="ETT155" s="787"/>
      <c r="ETU155" s="787"/>
      <c r="ETV155" s="787"/>
      <c r="ETW155" s="787"/>
      <c r="ETX155" s="787"/>
      <c r="ETY155" s="787"/>
      <c r="ETZ155" s="787"/>
      <c r="EUA155" s="787"/>
      <c r="EUB155" s="787"/>
      <c r="EUC155" s="787"/>
      <c r="EUD155" s="788"/>
      <c r="EUE155" s="786"/>
      <c r="EUF155" s="787"/>
      <c r="EUG155" s="787"/>
      <c r="EUH155" s="787"/>
      <c r="EUI155" s="787"/>
      <c r="EUJ155" s="787"/>
      <c r="EUK155" s="787"/>
      <c r="EUL155" s="787"/>
      <c r="EUM155" s="787"/>
      <c r="EUN155" s="787"/>
      <c r="EUO155" s="787"/>
      <c r="EUP155" s="787"/>
      <c r="EUQ155" s="787"/>
      <c r="EUR155" s="787"/>
      <c r="EUS155" s="788"/>
      <c r="EUT155" s="786"/>
      <c r="EUU155" s="787"/>
      <c r="EUV155" s="787"/>
      <c r="EUW155" s="787"/>
      <c r="EUX155" s="787"/>
      <c r="EUY155" s="787"/>
      <c r="EUZ155" s="787"/>
      <c r="EVA155" s="787"/>
      <c r="EVB155" s="787"/>
      <c r="EVC155" s="787"/>
      <c r="EVD155" s="787"/>
      <c r="EVE155" s="787"/>
      <c r="EVF155" s="787"/>
      <c r="EVG155" s="787"/>
      <c r="EVH155" s="788"/>
      <c r="EVI155" s="786"/>
      <c r="EVJ155" s="787"/>
      <c r="EVK155" s="787"/>
      <c r="EVL155" s="787"/>
      <c r="EVM155" s="787"/>
      <c r="EVN155" s="787"/>
      <c r="EVO155" s="787"/>
      <c r="EVP155" s="787"/>
      <c r="EVQ155" s="787"/>
      <c r="EVR155" s="787"/>
      <c r="EVS155" s="787"/>
      <c r="EVT155" s="787"/>
      <c r="EVU155" s="787"/>
      <c r="EVV155" s="787"/>
      <c r="EVW155" s="788"/>
      <c r="EVX155" s="786"/>
      <c r="EVY155" s="787"/>
      <c r="EVZ155" s="787"/>
      <c r="EWA155" s="787"/>
      <c r="EWB155" s="787"/>
      <c r="EWC155" s="787"/>
      <c r="EWD155" s="787"/>
      <c r="EWE155" s="787"/>
      <c r="EWF155" s="787"/>
      <c r="EWG155" s="787"/>
      <c r="EWH155" s="787"/>
      <c r="EWI155" s="787"/>
      <c r="EWJ155" s="787"/>
      <c r="EWK155" s="787"/>
      <c r="EWL155" s="788"/>
      <c r="EWM155" s="786"/>
      <c r="EWN155" s="787"/>
      <c r="EWO155" s="787"/>
      <c r="EWP155" s="787"/>
      <c r="EWQ155" s="787"/>
      <c r="EWR155" s="787"/>
      <c r="EWS155" s="787"/>
      <c r="EWT155" s="787"/>
      <c r="EWU155" s="787"/>
      <c r="EWV155" s="787"/>
      <c r="EWW155" s="787"/>
      <c r="EWX155" s="787"/>
      <c r="EWY155" s="787"/>
      <c r="EWZ155" s="787"/>
      <c r="EXA155" s="788"/>
      <c r="EXB155" s="786"/>
      <c r="EXC155" s="787"/>
      <c r="EXD155" s="787"/>
      <c r="EXE155" s="787"/>
      <c r="EXF155" s="787"/>
      <c r="EXG155" s="787"/>
      <c r="EXH155" s="787"/>
      <c r="EXI155" s="787"/>
      <c r="EXJ155" s="787"/>
      <c r="EXK155" s="787"/>
      <c r="EXL155" s="787"/>
      <c r="EXM155" s="787"/>
      <c r="EXN155" s="787"/>
      <c r="EXO155" s="787"/>
      <c r="EXP155" s="788"/>
      <c r="EXQ155" s="786"/>
      <c r="EXR155" s="787"/>
      <c r="EXS155" s="787"/>
      <c r="EXT155" s="787"/>
      <c r="EXU155" s="787"/>
      <c r="EXV155" s="787"/>
      <c r="EXW155" s="787"/>
      <c r="EXX155" s="787"/>
      <c r="EXY155" s="787"/>
      <c r="EXZ155" s="787"/>
      <c r="EYA155" s="787"/>
      <c r="EYB155" s="787"/>
      <c r="EYC155" s="787"/>
      <c r="EYD155" s="787"/>
      <c r="EYE155" s="788"/>
      <c r="EYF155" s="786"/>
      <c r="EYG155" s="787"/>
      <c r="EYH155" s="787"/>
      <c r="EYI155" s="787"/>
      <c r="EYJ155" s="787"/>
      <c r="EYK155" s="787"/>
      <c r="EYL155" s="787"/>
      <c r="EYM155" s="787"/>
      <c r="EYN155" s="787"/>
      <c r="EYO155" s="787"/>
      <c r="EYP155" s="787"/>
      <c r="EYQ155" s="787"/>
      <c r="EYR155" s="787"/>
      <c r="EYS155" s="787"/>
      <c r="EYT155" s="788"/>
      <c r="EYU155" s="786"/>
      <c r="EYV155" s="787"/>
      <c r="EYW155" s="787"/>
      <c r="EYX155" s="787"/>
      <c r="EYY155" s="787"/>
      <c r="EYZ155" s="787"/>
      <c r="EZA155" s="787"/>
      <c r="EZB155" s="787"/>
      <c r="EZC155" s="787"/>
      <c r="EZD155" s="787"/>
      <c r="EZE155" s="787"/>
      <c r="EZF155" s="787"/>
      <c r="EZG155" s="787"/>
      <c r="EZH155" s="787"/>
      <c r="EZI155" s="788"/>
      <c r="EZJ155" s="786"/>
      <c r="EZK155" s="787"/>
      <c r="EZL155" s="787"/>
      <c r="EZM155" s="787"/>
      <c r="EZN155" s="787"/>
      <c r="EZO155" s="787"/>
      <c r="EZP155" s="787"/>
      <c r="EZQ155" s="787"/>
      <c r="EZR155" s="787"/>
      <c r="EZS155" s="787"/>
      <c r="EZT155" s="787"/>
      <c r="EZU155" s="787"/>
      <c r="EZV155" s="787"/>
      <c r="EZW155" s="787"/>
      <c r="EZX155" s="788"/>
      <c r="EZY155" s="786"/>
      <c r="EZZ155" s="787"/>
      <c r="FAA155" s="787"/>
      <c r="FAB155" s="787"/>
      <c r="FAC155" s="787"/>
      <c r="FAD155" s="787"/>
      <c r="FAE155" s="787"/>
      <c r="FAF155" s="787"/>
      <c r="FAG155" s="787"/>
      <c r="FAH155" s="787"/>
      <c r="FAI155" s="787"/>
      <c r="FAJ155" s="787"/>
      <c r="FAK155" s="787"/>
      <c r="FAL155" s="787"/>
      <c r="FAM155" s="788"/>
      <c r="FAN155" s="786"/>
      <c r="FAO155" s="787"/>
      <c r="FAP155" s="787"/>
      <c r="FAQ155" s="787"/>
      <c r="FAR155" s="787"/>
      <c r="FAS155" s="787"/>
      <c r="FAT155" s="787"/>
      <c r="FAU155" s="787"/>
      <c r="FAV155" s="787"/>
      <c r="FAW155" s="787"/>
      <c r="FAX155" s="787"/>
      <c r="FAY155" s="787"/>
      <c r="FAZ155" s="787"/>
      <c r="FBA155" s="787"/>
      <c r="FBB155" s="788"/>
      <c r="FBC155" s="786"/>
      <c r="FBD155" s="787"/>
      <c r="FBE155" s="787"/>
      <c r="FBF155" s="787"/>
      <c r="FBG155" s="787"/>
      <c r="FBH155" s="787"/>
      <c r="FBI155" s="787"/>
      <c r="FBJ155" s="787"/>
      <c r="FBK155" s="787"/>
      <c r="FBL155" s="787"/>
      <c r="FBM155" s="787"/>
      <c r="FBN155" s="787"/>
      <c r="FBO155" s="787"/>
      <c r="FBP155" s="787"/>
      <c r="FBQ155" s="788"/>
      <c r="FBR155" s="786"/>
      <c r="FBS155" s="787"/>
      <c r="FBT155" s="787"/>
      <c r="FBU155" s="787"/>
      <c r="FBV155" s="787"/>
      <c r="FBW155" s="787"/>
      <c r="FBX155" s="787"/>
      <c r="FBY155" s="787"/>
      <c r="FBZ155" s="787"/>
      <c r="FCA155" s="787"/>
      <c r="FCB155" s="787"/>
      <c r="FCC155" s="787"/>
      <c r="FCD155" s="787"/>
      <c r="FCE155" s="787"/>
      <c r="FCF155" s="788"/>
      <c r="FCG155" s="786"/>
      <c r="FCH155" s="787"/>
      <c r="FCI155" s="787"/>
      <c r="FCJ155" s="787"/>
      <c r="FCK155" s="787"/>
      <c r="FCL155" s="787"/>
      <c r="FCM155" s="787"/>
      <c r="FCN155" s="787"/>
      <c r="FCO155" s="787"/>
      <c r="FCP155" s="787"/>
      <c r="FCQ155" s="787"/>
      <c r="FCR155" s="787"/>
      <c r="FCS155" s="787"/>
      <c r="FCT155" s="787"/>
      <c r="FCU155" s="788"/>
      <c r="FCV155" s="786"/>
      <c r="FCW155" s="787"/>
      <c r="FCX155" s="787"/>
      <c r="FCY155" s="787"/>
      <c r="FCZ155" s="787"/>
      <c r="FDA155" s="787"/>
      <c r="FDB155" s="787"/>
      <c r="FDC155" s="787"/>
      <c r="FDD155" s="787"/>
      <c r="FDE155" s="787"/>
      <c r="FDF155" s="787"/>
      <c r="FDG155" s="787"/>
      <c r="FDH155" s="787"/>
      <c r="FDI155" s="787"/>
      <c r="FDJ155" s="788"/>
      <c r="FDK155" s="786"/>
      <c r="FDL155" s="787"/>
      <c r="FDM155" s="787"/>
      <c r="FDN155" s="787"/>
      <c r="FDO155" s="787"/>
      <c r="FDP155" s="787"/>
      <c r="FDQ155" s="787"/>
      <c r="FDR155" s="787"/>
      <c r="FDS155" s="787"/>
      <c r="FDT155" s="787"/>
      <c r="FDU155" s="787"/>
      <c r="FDV155" s="787"/>
      <c r="FDW155" s="787"/>
      <c r="FDX155" s="787"/>
      <c r="FDY155" s="788"/>
      <c r="FDZ155" s="786"/>
      <c r="FEA155" s="787"/>
      <c r="FEB155" s="787"/>
      <c r="FEC155" s="787"/>
      <c r="FED155" s="787"/>
      <c r="FEE155" s="787"/>
      <c r="FEF155" s="787"/>
      <c r="FEG155" s="787"/>
      <c r="FEH155" s="787"/>
      <c r="FEI155" s="787"/>
      <c r="FEJ155" s="787"/>
      <c r="FEK155" s="787"/>
      <c r="FEL155" s="787"/>
      <c r="FEM155" s="787"/>
      <c r="FEN155" s="788"/>
      <c r="FEO155" s="786"/>
      <c r="FEP155" s="787"/>
      <c r="FEQ155" s="787"/>
      <c r="FER155" s="787"/>
      <c r="FES155" s="787"/>
      <c r="FET155" s="787"/>
      <c r="FEU155" s="787"/>
      <c r="FEV155" s="787"/>
      <c r="FEW155" s="787"/>
      <c r="FEX155" s="787"/>
      <c r="FEY155" s="787"/>
      <c r="FEZ155" s="787"/>
      <c r="FFA155" s="787"/>
      <c r="FFB155" s="787"/>
      <c r="FFC155" s="788"/>
      <c r="FFD155" s="786"/>
      <c r="FFE155" s="787"/>
      <c r="FFF155" s="787"/>
      <c r="FFG155" s="787"/>
      <c r="FFH155" s="787"/>
      <c r="FFI155" s="787"/>
      <c r="FFJ155" s="787"/>
      <c r="FFK155" s="787"/>
      <c r="FFL155" s="787"/>
      <c r="FFM155" s="787"/>
      <c r="FFN155" s="787"/>
      <c r="FFO155" s="787"/>
      <c r="FFP155" s="787"/>
      <c r="FFQ155" s="787"/>
      <c r="FFR155" s="788"/>
      <c r="FFS155" s="786"/>
      <c r="FFT155" s="787"/>
      <c r="FFU155" s="787"/>
      <c r="FFV155" s="787"/>
      <c r="FFW155" s="787"/>
      <c r="FFX155" s="787"/>
      <c r="FFY155" s="787"/>
      <c r="FFZ155" s="787"/>
      <c r="FGA155" s="787"/>
      <c r="FGB155" s="787"/>
      <c r="FGC155" s="787"/>
      <c r="FGD155" s="787"/>
      <c r="FGE155" s="787"/>
      <c r="FGF155" s="787"/>
      <c r="FGG155" s="788"/>
      <c r="FGH155" s="786"/>
      <c r="FGI155" s="787"/>
      <c r="FGJ155" s="787"/>
      <c r="FGK155" s="787"/>
      <c r="FGL155" s="787"/>
      <c r="FGM155" s="787"/>
      <c r="FGN155" s="787"/>
      <c r="FGO155" s="787"/>
      <c r="FGP155" s="787"/>
      <c r="FGQ155" s="787"/>
      <c r="FGR155" s="787"/>
      <c r="FGS155" s="787"/>
      <c r="FGT155" s="787"/>
      <c r="FGU155" s="787"/>
      <c r="FGV155" s="788"/>
      <c r="FGW155" s="786"/>
      <c r="FGX155" s="787"/>
      <c r="FGY155" s="787"/>
      <c r="FGZ155" s="787"/>
      <c r="FHA155" s="787"/>
      <c r="FHB155" s="787"/>
      <c r="FHC155" s="787"/>
      <c r="FHD155" s="787"/>
      <c r="FHE155" s="787"/>
      <c r="FHF155" s="787"/>
      <c r="FHG155" s="787"/>
      <c r="FHH155" s="787"/>
      <c r="FHI155" s="787"/>
      <c r="FHJ155" s="787"/>
      <c r="FHK155" s="788"/>
      <c r="FHL155" s="786"/>
      <c r="FHM155" s="787"/>
      <c r="FHN155" s="787"/>
      <c r="FHO155" s="787"/>
      <c r="FHP155" s="787"/>
      <c r="FHQ155" s="787"/>
      <c r="FHR155" s="787"/>
      <c r="FHS155" s="787"/>
      <c r="FHT155" s="787"/>
      <c r="FHU155" s="787"/>
      <c r="FHV155" s="787"/>
      <c r="FHW155" s="787"/>
      <c r="FHX155" s="787"/>
      <c r="FHY155" s="787"/>
      <c r="FHZ155" s="788"/>
      <c r="FIA155" s="786"/>
      <c r="FIB155" s="787"/>
      <c r="FIC155" s="787"/>
      <c r="FID155" s="787"/>
      <c r="FIE155" s="787"/>
      <c r="FIF155" s="787"/>
      <c r="FIG155" s="787"/>
      <c r="FIH155" s="787"/>
      <c r="FII155" s="787"/>
      <c r="FIJ155" s="787"/>
      <c r="FIK155" s="787"/>
      <c r="FIL155" s="787"/>
      <c r="FIM155" s="787"/>
      <c r="FIN155" s="787"/>
      <c r="FIO155" s="788"/>
      <c r="FIP155" s="786"/>
      <c r="FIQ155" s="787"/>
      <c r="FIR155" s="787"/>
      <c r="FIS155" s="787"/>
      <c r="FIT155" s="787"/>
      <c r="FIU155" s="787"/>
      <c r="FIV155" s="787"/>
      <c r="FIW155" s="787"/>
      <c r="FIX155" s="787"/>
      <c r="FIY155" s="787"/>
      <c r="FIZ155" s="787"/>
      <c r="FJA155" s="787"/>
      <c r="FJB155" s="787"/>
      <c r="FJC155" s="787"/>
      <c r="FJD155" s="788"/>
      <c r="FJE155" s="786"/>
      <c r="FJF155" s="787"/>
      <c r="FJG155" s="787"/>
      <c r="FJH155" s="787"/>
      <c r="FJI155" s="787"/>
      <c r="FJJ155" s="787"/>
      <c r="FJK155" s="787"/>
      <c r="FJL155" s="787"/>
      <c r="FJM155" s="787"/>
      <c r="FJN155" s="787"/>
      <c r="FJO155" s="787"/>
      <c r="FJP155" s="787"/>
      <c r="FJQ155" s="787"/>
      <c r="FJR155" s="787"/>
      <c r="FJS155" s="788"/>
      <c r="FJT155" s="786"/>
      <c r="FJU155" s="787"/>
      <c r="FJV155" s="787"/>
      <c r="FJW155" s="787"/>
      <c r="FJX155" s="787"/>
      <c r="FJY155" s="787"/>
      <c r="FJZ155" s="787"/>
      <c r="FKA155" s="787"/>
      <c r="FKB155" s="787"/>
      <c r="FKC155" s="787"/>
      <c r="FKD155" s="787"/>
      <c r="FKE155" s="787"/>
      <c r="FKF155" s="787"/>
      <c r="FKG155" s="787"/>
      <c r="FKH155" s="788"/>
      <c r="FKI155" s="786"/>
      <c r="FKJ155" s="787"/>
      <c r="FKK155" s="787"/>
      <c r="FKL155" s="787"/>
      <c r="FKM155" s="787"/>
      <c r="FKN155" s="787"/>
      <c r="FKO155" s="787"/>
      <c r="FKP155" s="787"/>
      <c r="FKQ155" s="787"/>
      <c r="FKR155" s="787"/>
      <c r="FKS155" s="787"/>
      <c r="FKT155" s="787"/>
      <c r="FKU155" s="787"/>
      <c r="FKV155" s="787"/>
      <c r="FKW155" s="788"/>
      <c r="FKX155" s="786"/>
      <c r="FKY155" s="787"/>
      <c r="FKZ155" s="787"/>
      <c r="FLA155" s="787"/>
      <c r="FLB155" s="787"/>
      <c r="FLC155" s="787"/>
      <c r="FLD155" s="787"/>
      <c r="FLE155" s="787"/>
      <c r="FLF155" s="787"/>
      <c r="FLG155" s="787"/>
      <c r="FLH155" s="787"/>
      <c r="FLI155" s="787"/>
      <c r="FLJ155" s="787"/>
      <c r="FLK155" s="787"/>
      <c r="FLL155" s="788"/>
      <c r="FLM155" s="786"/>
      <c r="FLN155" s="787"/>
      <c r="FLO155" s="787"/>
      <c r="FLP155" s="787"/>
      <c r="FLQ155" s="787"/>
      <c r="FLR155" s="787"/>
      <c r="FLS155" s="787"/>
      <c r="FLT155" s="787"/>
      <c r="FLU155" s="787"/>
      <c r="FLV155" s="787"/>
      <c r="FLW155" s="787"/>
      <c r="FLX155" s="787"/>
      <c r="FLY155" s="787"/>
      <c r="FLZ155" s="787"/>
      <c r="FMA155" s="788"/>
      <c r="FMB155" s="786"/>
      <c r="FMC155" s="787"/>
      <c r="FMD155" s="787"/>
      <c r="FME155" s="787"/>
      <c r="FMF155" s="787"/>
      <c r="FMG155" s="787"/>
      <c r="FMH155" s="787"/>
      <c r="FMI155" s="787"/>
      <c r="FMJ155" s="787"/>
      <c r="FMK155" s="787"/>
      <c r="FML155" s="787"/>
      <c r="FMM155" s="787"/>
      <c r="FMN155" s="787"/>
      <c r="FMO155" s="787"/>
      <c r="FMP155" s="788"/>
      <c r="FMQ155" s="786"/>
      <c r="FMR155" s="787"/>
      <c r="FMS155" s="787"/>
      <c r="FMT155" s="787"/>
      <c r="FMU155" s="787"/>
      <c r="FMV155" s="787"/>
      <c r="FMW155" s="787"/>
      <c r="FMX155" s="787"/>
      <c r="FMY155" s="787"/>
      <c r="FMZ155" s="787"/>
      <c r="FNA155" s="787"/>
      <c r="FNB155" s="787"/>
      <c r="FNC155" s="787"/>
      <c r="FND155" s="787"/>
      <c r="FNE155" s="788"/>
      <c r="FNF155" s="786"/>
      <c r="FNG155" s="787"/>
      <c r="FNH155" s="787"/>
      <c r="FNI155" s="787"/>
      <c r="FNJ155" s="787"/>
      <c r="FNK155" s="787"/>
      <c r="FNL155" s="787"/>
      <c r="FNM155" s="787"/>
      <c r="FNN155" s="787"/>
      <c r="FNO155" s="787"/>
      <c r="FNP155" s="787"/>
      <c r="FNQ155" s="787"/>
      <c r="FNR155" s="787"/>
      <c r="FNS155" s="787"/>
      <c r="FNT155" s="788"/>
      <c r="FNU155" s="786"/>
      <c r="FNV155" s="787"/>
      <c r="FNW155" s="787"/>
      <c r="FNX155" s="787"/>
      <c r="FNY155" s="787"/>
      <c r="FNZ155" s="787"/>
      <c r="FOA155" s="787"/>
      <c r="FOB155" s="787"/>
      <c r="FOC155" s="787"/>
      <c r="FOD155" s="787"/>
      <c r="FOE155" s="787"/>
      <c r="FOF155" s="787"/>
      <c r="FOG155" s="787"/>
      <c r="FOH155" s="787"/>
      <c r="FOI155" s="788"/>
      <c r="FOJ155" s="786"/>
      <c r="FOK155" s="787"/>
      <c r="FOL155" s="787"/>
      <c r="FOM155" s="787"/>
      <c r="FON155" s="787"/>
      <c r="FOO155" s="787"/>
      <c r="FOP155" s="787"/>
      <c r="FOQ155" s="787"/>
      <c r="FOR155" s="787"/>
      <c r="FOS155" s="787"/>
      <c r="FOT155" s="787"/>
      <c r="FOU155" s="787"/>
      <c r="FOV155" s="787"/>
      <c r="FOW155" s="787"/>
      <c r="FOX155" s="788"/>
      <c r="FOY155" s="786"/>
      <c r="FOZ155" s="787"/>
      <c r="FPA155" s="787"/>
      <c r="FPB155" s="787"/>
      <c r="FPC155" s="787"/>
      <c r="FPD155" s="787"/>
      <c r="FPE155" s="787"/>
      <c r="FPF155" s="787"/>
      <c r="FPG155" s="787"/>
      <c r="FPH155" s="787"/>
      <c r="FPI155" s="787"/>
      <c r="FPJ155" s="787"/>
      <c r="FPK155" s="787"/>
      <c r="FPL155" s="787"/>
      <c r="FPM155" s="788"/>
      <c r="FPN155" s="786"/>
      <c r="FPO155" s="787"/>
      <c r="FPP155" s="787"/>
      <c r="FPQ155" s="787"/>
      <c r="FPR155" s="787"/>
      <c r="FPS155" s="787"/>
      <c r="FPT155" s="787"/>
      <c r="FPU155" s="787"/>
      <c r="FPV155" s="787"/>
      <c r="FPW155" s="787"/>
      <c r="FPX155" s="787"/>
      <c r="FPY155" s="787"/>
      <c r="FPZ155" s="787"/>
      <c r="FQA155" s="787"/>
      <c r="FQB155" s="788"/>
      <c r="FQC155" s="786"/>
      <c r="FQD155" s="787"/>
      <c r="FQE155" s="787"/>
      <c r="FQF155" s="787"/>
      <c r="FQG155" s="787"/>
      <c r="FQH155" s="787"/>
      <c r="FQI155" s="787"/>
      <c r="FQJ155" s="787"/>
      <c r="FQK155" s="787"/>
      <c r="FQL155" s="787"/>
      <c r="FQM155" s="787"/>
      <c r="FQN155" s="787"/>
      <c r="FQO155" s="787"/>
      <c r="FQP155" s="787"/>
      <c r="FQQ155" s="788"/>
      <c r="FQR155" s="786"/>
      <c r="FQS155" s="787"/>
      <c r="FQT155" s="787"/>
      <c r="FQU155" s="787"/>
      <c r="FQV155" s="787"/>
      <c r="FQW155" s="787"/>
      <c r="FQX155" s="787"/>
      <c r="FQY155" s="787"/>
      <c r="FQZ155" s="787"/>
      <c r="FRA155" s="787"/>
      <c r="FRB155" s="787"/>
      <c r="FRC155" s="787"/>
      <c r="FRD155" s="787"/>
      <c r="FRE155" s="787"/>
      <c r="FRF155" s="788"/>
      <c r="FRG155" s="786"/>
      <c r="FRH155" s="787"/>
      <c r="FRI155" s="787"/>
      <c r="FRJ155" s="787"/>
      <c r="FRK155" s="787"/>
      <c r="FRL155" s="787"/>
      <c r="FRM155" s="787"/>
      <c r="FRN155" s="787"/>
      <c r="FRO155" s="787"/>
      <c r="FRP155" s="787"/>
      <c r="FRQ155" s="787"/>
      <c r="FRR155" s="787"/>
      <c r="FRS155" s="787"/>
      <c r="FRT155" s="787"/>
      <c r="FRU155" s="788"/>
      <c r="FRV155" s="786"/>
      <c r="FRW155" s="787"/>
      <c r="FRX155" s="787"/>
      <c r="FRY155" s="787"/>
      <c r="FRZ155" s="787"/>
      <c r="FSA155" s="787"/>
      <c r="FSB155" s="787"/>
      <c r="FSC155" s="787"/>
      <c r="FSD155" s="787"/>
      <c r="FSE155" s="787"/>
      <c r="FSF155" s="787"/>
      <c r="FSG155" s="787"/>
      <c r="FSH155" s="787"/>
      <c r="FSI155" s="787"/>
      <c r="FSJ155" s="788"/>
      <c r="FSK155" s="786"/>
      <c r="FSL155" s="787"/>
      <c r="FSM155" s="787"/>
      <c r="FSN155" s="787"/>
      <c r="FSO155" s="787"/>
      <c r="FSP155" s="787"/>
      <c r="FSQ155" s="787"/>
      <c r="FSR155" s="787"/>
      <c r="FSS155" s="787"/>
      <c r="FST155" s="787"/>
      <c r="FSU155" s="787"/>
      <c r="FSV155" s="787"/>
      <c r="FSW155" s="787"/>
      <c r="FSX155" s="787"/>
      <c r="FSY155" s="788"/>
      <c r="FSZ155" s="786"/>
      <c r="FTA155" s="787"/>
      <c r="FTB155" s="787"/>
      <c r="FTC155" s="787"/>
      <c r="FTD155" s="787"/>
      <c r="FTE155" s="787"/>
      <c r="FTF155" s="787"/>
      <c r="FTG155" s="787"/>
      <c r="FTH155" s="787"/>
      <c r="FTI155" s="787"/>
      <c r="FTJ155" s="787"/>
      <c r="FTK155" s="787"/>
      <c r="FTL155" s="787"/>
      <c r="FTM155" s="787"/>
      <c r="FTN155" s="788"/>
      <c r="FTO155" s="786"/>
      <c r="FTP155" s="787"/>
      <c r="FTQ155" s="787"/>
      <c r="FTR155" s="787"/>
      <c r="FTS155" s="787"/>
      <c r="FTT155" s="787"/>
      <c r="FTU155" s="787"/>
      <c r="FTV155" s="787"/>
      <c r="FTW155" s="787"/>
      <c r="FTX155" s="787"/>
      <c r="FTY155" s="787"/>
      <c r="FTZ155" s="787"/>
      <c r="FUA155" s="787"/>
      <c r="FUB155" s="787"/>
      <c r="FUC155" s="788"/>
      <c r="FUD155" s="786"/>
      <c r="FUE155" s="787"/>
      <c r="FUF155" s="787"/>
      <c r="FUG155" s="787"/>
      <c r="FUH155" s="787"/>
      <c r="FUI155" s="787"/>
      <c r="FUJ155" s="787"/>
      <c r="FUK155" s="787"/>
      <c r="FUL155" s="787"/>
      <c r="FUM155" s="787"/>
      <c r="FUN155" s="787"/>
      <c r="FUO155" s="787"/>
      <c r="FUP155" s="787"/>
      <c r="FUQ155" s="787"/>
      <c r="FUR155" s="788"/>
      <c r="FUS155" s="786"/>
      <c r="FUT155" s="787"/>
      <c r="FUU155" s="787"/>
      <c r="FUV155" s="787"/>
      <c r="FUW155" s="787"/>
      <c r="FUX155" s="787"/>
      <c r="FUY155" s="787"/>
      <c r="FUZ155" s="787"/>
      <c r="FVA155" s="787"/>
      <c r="FVB155" s="787"/>
      <c r="FVC155" s="787"/>
      <c r="FVD155" s="787"/>
      <c r="FVE155" s="787"/>
      <c r="FVF155" s="787"/>
      <c r="FVG155" s="788"/>
      <c r="FVH155" s="786"/>
      <c r="FVI155" s="787"/>
      <c r="FVJ155" s="787"/>
      <c r="FVK155" s="787"/>
      <c r="FVL155" s="787"/>
      <c r="FVM155" s="787"/>
      <c r="FVN155" s="787"/>
      <c r="FVO155" s="787"/>
      <c r="FVP155" s="787"/>
      <c r="FVQ155" s="787"/>
      <c r="FVR155" s="787"/>
      <c r="FVS155" s="787"/>
      <c r="FVT155" s="787"/>
      <c r="FVU155" s="787"/>
      <c r="FVV155" s="788"/>
      <c r="FVW155" s="786"/>
      <c r="FVX155" s="787"/>
      <c r="FVY155" s="787"/>
      <c r="FVZ155" s="787"/>
      <c r="FWA155" s="787"/>
      <c r="FWB155" s="787"/>
      <c r="FWC155" s="787"/>
      <c r="FWD155" s="787"/>
      <c r="FWE155" s="787"/>
      <c r="FWF155" s="787"/>
      <c r="FWG155" s="787"/>
      <c r="FWH155" s="787"/>
      <c r="FWI155" s="787"/>
      <c r="FWJ155" s="787"/>
      <c r="FWK155" s="788"/>
      <c r="FWL155" s="786"/>
      <c r="FWM155" s="787"/>
      <c r="FWN155" s="787"/>
      <c r="FWO155" s="787"/>
      <c r="FWP155" s="787"/>
      <c r="FWQ155" s="787"/>
      <c r="FWR155" s="787"/>
      <c r="FWS155" s="787"/>
      <c r="FWT155" s="787"/>
      <c r="FWU155" s="787"/>
      <c r="FWV155" s="787"/>
      <c r="FWW155" s="787"/>
      <c r="FWX155" s="787"/>
      <c r="FWY155" s="787"/>
      <c r="FWZ155" s="788"/>
      <c r="FXA155" s="786"/>
      <c r="FXB155" s="787"/>
      <c r="FXC155" s="787"/>
      <c r="FXD155" s="787"/>
      <c r="FXE155" s="787"/>
      <c r="FXF155" s="787"/>
      <c r="FXG155" s="787"/>
      <c r="FXH155" s="787"/>
      <c r="FXI155" s="787"/>
      <c r="FXJ155" s="787"/>
      <c r="FXK155" s="787"/>
      <c r="FXL155" s="787"/>
      <c r="FXM155" s="787"/>
      <c r="FXN155" s="787"/>
      <c r="FXO155" s="788"/>
      <c r="FXP155" s="786"/>
      <c r="FXQ155" s="787"/>
      <c r="FXR155" s="787"/>
      <c r="FXS155" s="787"/>
      <c r="FXT155" s="787"/>
      <c r="FXU155" s="787"/>
      <c r="FXV155" s="787"/>
      <c r="FXW155" s="787"/>
      <c r="FXX155" s="787"/>
      <c r="FXY155" s="787"/>
      <c r="FXZ155" s="787"/>
      <c r="FYA155" s="787"/>
      <c r="FYB155" s="787"/>
      <c r="FYC155" s="787"/>
      <c r="FYD155" s="788"/>
      <c r="FYE155" s="786"/>
      <c r="FYF155" s="787"/>
      <c r="FYG155" s="787"/>
      <c r="FYH155" s="787"/>
      <c r="FYI155" s="787"/>
      <c r="FYJ155" s="787"/>
      <c r="FYK155" s="787"/>
      <c r="FYL155" s="787"/>
      <c r="FYM155" s="787"/>
      <c r="FYN155" s="787"/>
      <c r="FYO155" s="787"/>
      <c r="FYP155" s="787"/>
      <c r="FYQ155" s="787"/>
      <c r="FYR155" s="787"/>
      <c r="FYS155" s="788"/>
      <c r="FYT155" s="786"/>
      <c r="FYU155" s="787"/>
      <c r="FYV155" s="787"/>
      <c r="FYW155" s="787"/>
      <c r="FYX155" s="787"/>
      <c r="FYY155" s="787"/>
      <c r="FYZ155" s="787"/>
      <c r="FZA155" s="787"/>
      <c r="FZB155" s="787"/>
      <c r="FZC155" s="787"/>
      <c r="FZD155" s="787"/>
      <c r="FZE155" s="787"/>
      <c r="FZF155" s="787"/>
      <c r="FZG155" s="787"/>
      <c r="FZH155" s="788"/>
      <c r="FZI155" s="786"/>
      <c r="FZJ155" s="787"/>
      <c r="FZK155" s="787"/>
      <c r="FZL155" s="787"/>
      <c r="FZM155" s="787"/>
      <c r="FZN155" s="787"/>
      <c r="FZO155" s="787"/>
      <c r="FZP155" s="787"/>
      <c r="FZQ155" s="787"/>
      <c r="FZR155" s="787"/>
      <c r="FZS155" s="787"/>
      <c r="FZT155" s="787"/>
      <c r="FZU155" s="787"/>
      <c r="FZV155" s="787"/>
      <c r="FZW155" s="788"/>
      <c r="FZX155" s="786"/>
      <c r="FZY155" s="787"/>
      <c r="FZZ155" s="787"/>
      <c r="GAA155" s="787"/>
      <c r="GAB155" s="787"/>
      <c r="GAC155" s="787"/>
      <c r="GAD155" s="787"/>
      <c r="GAE155" s="787"/>
      <c r="GAF155" s="787"/>
      <c r="GAG155" s="787"/>
      <c r="GAH155" s="787"/>
      <c r="GAI155" s="787"/>
      <c r="GAJ155" s="787"/>
      <c r="GAK155" s="787"/>
      <c r="GAL155" s="788"/>
      <c r="GAM155" s="786"/>
      <c r="GAN155" s="787"/>
      <c r="GAO155" s="787"/>
      <c r="GAP155" s="787"/>
      <c r="GAQ155" s="787"/>
      <c r="GAR155" s="787"/>
      <c r="GAS155" s="787"/>
      <c r="GAT155" s="787"/>
      <c r="GAU155" s="787"/>
      <c r="GAV155" s="787"/>
      <c r="GAW155" s="787"/>
      <c r="GAX155" s="787"/>
      <c r="GAY155" s="787"/>
      <c r="GAZ155" s="787"/>
      <c r="GBA155" s="788"/>
      <c r="GBB155" s="786"/>
      <c r="GBC155" s="787"/>
      <c r="GBD155" s="787"/>
      <c r="GBE155" s="787"/>
      <c r="GBF155" s="787"/>
      <c r="GBG155" s="787"/>
      <c r="GBH155" s="787"/>
      <c r="GBI155" s="787"/>
      <c r="GBJ155" s="787"/>
      <c r="GBK155" s="787"/>
      <c r="GBL155" s="787"/>
      <c r="GBM155" s="787"/>
      <c r="GBN155" s="787"/>
      <c r="GBO155" s="787"/>
      <c r="GBP155" s="788"/>
      <c r="GBQ155" s="786"/>
      <c r="GBR155" s="787"/>
      <c r="GBS155" s="787"/>
      <c r="GBT155" s="787"/>
      <c r="GBU155" s="787"/>
      <c r="GBV155" s="787"/>
      <c r="GBW155" s="787"/>
      <c r="GBX155" s="787"/>
      <c r="GBY155" s="787"/>
      <c r="GBZ155" s="787"/>
      <c r="GCA155" s="787"/>
      <c r="GCB155" s="787"/>
      <c r="GCC155" s="787"/>
      <c r="GCD155" s="787"/>
      <c r="GCE155" s="788"/>
      <c r="GCF155" s="786"/>
      <c r="GCG155" s="787"/>
      <c r="GCH155" s="787"/>
      <c r="GCI155" s="787"/>
      <c r="GCJ155" s="787"/>
      <c r="GCK155" s="787"/>
      <c r="GCL155" s="787"/>
      <c r="GCM155" s="787"/>
      <c r="GCN155" s="787"/>
      <c r="GCO155" s="787"/>
      <c r="GCP155" s="787"/>
      <c r="GCQ155" s="787"/>
      <c r="GCR155" s="787"/>
      <c r="GCS155" s="787"/>
      <c r="GCT155" s="788"/>
      <c r="GCU155" s="786"/>
      <c r="GCV155" s="787"/>
      <c r="GCW155" s="787"/>
      <c r="GCX155" s="787"/>
      <c r="GCY155" s="787"/>
      <c r="GCZ155" s="787"/>
      <c r="GDA155" s="787"/>
      <c r="GDB155" s="787"/>
      <c r="GDC155" s="787"/>
      <c r="GDD155" s="787"/>
      <c r="GDE155" s="787"/>
      <c r="GDF155" s="787"/>
      <c r="GDG155" s="787"/>
      <c r="GDH155" s="787"/>
      <c r="GDI155" s="788"/>
      <c r="GDJ155" s="786"/>
      <c r="GDK155" s="787"/>
      <c r="GDL155" s="787"/>
      <c r="GDM155" s="787"/>
      <c r="GDN155" s="787"/>
      <c r="GDO155" s="787"/>
      <c r="GDP155" s="787"/>
      <c r="GDQ155" s="787"/>
      <c r="GDR155" s="787"/>
      <c r="GDS155" s="787"/>
      <c r="GDT155" s="787"/>
      <c r="GDU155" s="787"/>
      <c r="GDV155" s="787"/>
      <c r="GDW155" s="787"/>
      <c r="GDX155" s="788"/>
      <c r="GDY155" s="786"/>
      <c r="GDZ155" s="787"/>
      <c r="GEA155" s="787"/>
      <c r="GEB155" s="787"/>
      <c r="GEC155" s="787"/>
      <c r="GED155" s="787"/>
      <c r="GEE155" s="787"/>
      <c r="GEF155" s="787"/>
      <c r="GEG155" s="787"/>
      <c r="GEH155" s="787"/>
      <c r="GEI155" s="787"/>
      <c r="GEJ155" s="787"/>
      <c r="GEK155" s="787"/>
      <c r="GEL155" s="787"/>
      <c r="GEM155" s="788"/>
      <c r="GEN155" s="786"/>
      <c r="GEO155" s="787"/>
      <c r="GEP155" s="787"/>
      <c r="GEQ155" s="787"/>
      <c r="GER155" s="787"/>
      <c r="GES155" s="787"/>
      <c r="GET155" s="787"/>
      <c r="GEU155" s="787"/>
      <c r="GEV155" s="787"/>
      <c r="GEW155" s="787"/>
      <c r="GEX155" s="787"/>
      <c r="GEY155" s="787"/>
      <c r="GEZ155" s="787"/>
      <c r="GFA155" s="787"/>
      <c r="GFB155" s="788"/>
      <c r="GFC155" s="786"/>
      <c r="GFD155" s="787"/>
      <c r="GFE155" s="787"/>
      <c r="GFF155" s="787"/>
      <c r="GFG155" s="787"/>
      <c r="GFH155" s="787"/>
      <c r="GFI155" s="787"/>
      <c r="GFJ155" s="787"/>
      <c r="GFK155" s="787"/>
      <c r="GFL155" s="787"/>
      <c r="GFM155" s="787"/>
      <c r="GFN155" s="787"/>
      <c r="GFO155" s="787"/>
      <c r="GFP155" s="787"/>
      <c r="GFQ155" s="788"/>
      <c r="GFR155" s="786"/>
      <c r="GFS155" s="787"/>
      <c r="GFT155" s="787"/>
      <c r="GFU155" s="787"/>
      <c r="GFV155" s="787"/>
      <c r="GFW155" s="787"/>
      <c r="GFX155" s="787"/>
      <c r="GFY155" s="787"/>
      <c r="GFZ155" s="787"/>
      <c r="GGA155" s="787"/>
      <c r="GGB155" s="787"/>
      <c r="GGC155" s="787"/>
      <c r="GGD155" s="787"/>
      <c r="GGE155" s="787"/>
      <c r="GGF155" s="788"/>
      <c r="GGG155" s="786"/>
      <c r="GGH155" s="787"/>
      <c r="GGI155" s="787"/>
      <c r="GGJ155" s="787"/>
      <c r="GGK155" s="787"/>
      <c r="GGL155" s="787"/>
      <c r="GGM155" s="787"/>
      <c r="GGN155" s="787"/>
      <c r="GGO155" s="787"/>
      <c r="GGP155" s="787"/>
      <c r="GGQ155" s="787"/>
      <c r="GGR155" s="787"/>
      <c r="GGS155" s="787"/>
      <c r="GGT155" s="787"/>
      <c r="GGU155" s="788"/>
      <c r="GGV155" s="786"/>
      <c r="GGW155" s="787"/>
      <c r="GGX155" s="787"/>
      <c r="GGY155" s="787"/>
      <c r="GGZ155" s="787"/>
      <c r="GHA155" s="787"/>
      <c r="GHB155" s="787"/>
      <c r="GHC155" s="787"/>
      <c r="GHD155" s="787"/>
      <c r="GHE155" s="787"/>
      <c r="GHF155" s="787"/>
      <c r="GHG155" s="787"/>
      <c r="GHH155" s="787"/>
      <c r="GHI155" s="787"/>
      <c r="GHJ155" s="788"/>
      <c r="GHK155" s="786"/>
      <c r="GHL155" s="787"/>
      <c r="GHM155" s="787"/>
      <c r="GHN155" s="787"/>
      <c r="GHO155" s="787"/>
      <c r="GHP155" s="787"/>
      <c r="GHQ155" s="787"/>
      <c r="GHR155" s="787"/>
      <c r="GHS155" s="787"/>
      <c r="GHT155" s="787"/>
      <c r="GHU155" s="787"/>
      <c r="GHV155" s="787"/>
      <c r="GHW155" s="787"/>
      <c r="GHX155" s="787"/>
      <c r="GHY155" s="788"/>
      <c r="GHZ155" s="786"/>
      <c r="GIA155" s="787"/>
      <c r="GIB155" s="787"/>
      <c r="GIC155" s="787"/>
      <c r="GID155" s="787"/>
      <c r="GIE155" s="787"/>
      <c r="GIF155" s="787"/>
      <c r="GIG155" s="787"/>
      <c r="GIH155" s="787"/>
      <c r="GII155" s="787"/>
      <c r="GIJ155" s="787"/>
      <c r="GIK155" s="787"/>
      <c r="GIL155" s="787"/>
      <c r="GIM155" s="787"/>
      <c r="GIN155" s="788"/>
      <c r="GIO155" s="786"/>
      <c r="GIP155" s="787"/>
      <c r="GIQ155" s="787"/>
      <c r="GIR155" s="787"/>
      <c r="GIS155" s="787"/>
      <c r="GIT155" s="787"/>
      <c r="GIU155" s="787"/>
      <c r="GIV155" s="787"/>
      <c r="GIW155" s="787"/>
      <c r="GIX155" s="787"/>
      <c r="GIY155" s="787"/>
      <c r="GIZ155" s="787"/>
      <c r="GJA155" s="787"/>
      <c r="GJB155" s="787"/>
      <c r="GJC155" s="788"/>
      <c r="GJD155" s="786"/>
      <c r="GJE155" s="787"/>
      <c r="GJF155" s="787"/>
      <c r="GJG155" s="787"/>
      <c r="GJH155" s="787"/>
      <c r="GJI155" s="787"/>
      <c r="GJJ155" s="787"/>
      <c r="GJK155" s="787"/>
      <c r="GJL155" s="787"/>
      <c r="GJM155" s="787"/>
      <c r="GJN155" s="787"/>
      <c r="GJO155" s="787"/>
      <c r="GJP155" s="787"/>
      <c r="GJQ155" s="787"/>
      <c r="GJR155" s="788"/>
      <c r="GJS155" s="786"/>
      <c r="GJT155" s="787"/>
      <c r="GJU155" s="787"/>
      <c r="GJV155" s="787"/>
      <c r="GJW155" s="787"/>
      <c r="GJX155" s="787"/>
      <c r="GJY155" s="787"/>
      <c r="GJZ155" s="787"/>
      <c r="GKA155" s="787"/>
      <c r="GKB155" s="787"/>
      <c r="GKC155" s="787"/>
      <c r="GKD155" s="787"/>
      <c r="GKE155" s="787"/>
      <c r="GKF155" s="787"/>
      <c r="GKG155" s="788"/>
      <c r="GKH155" s="786"/>
      <c r="GKI155" s="787"/>
      <c r="GKJ155" s="787"/>
      <c r="GKK155" s="787"/>
      <c r="GKL155" s="787"/>
      <c r="GKM155" s="787"/>
      <c r="GKN155" s="787"/>
      <c r="GKO155" s="787"/>
      <c r="GKP155" s="787"/>
      <c r="GKQ155" s="787"/>
      <c r="GKR155" s="787"/>
      <c r="GKS155" s="787"/>
      <c r="GKT155" s="787"/>
      <c r="GKU155" s="787"/>
      <c r="GKV155" s="788"/>
      <c r="GKW155" s="786"/>
      <c r="GKX155" s="787"/>
      <c r="GKY155" s="787"/>
      <c r="GKZ155" s="787"/>
      <c r="GLA155" s="787"/>
      <c r="GLB155" s="787"/>
      <c r="GLC155" s="787"/>
      <c r="GLD155" s="787"/>
      <c r="GLE155" s="787"/>
      <c r="GLF155" s="787"/>
      <c r="GLG155" s="787"/>
      <c r="GLH155" s="787"/>
      <c r="GLI155" s="787"/>
      <c r="GLJ155" s="787"/>
      <c r="GLK155" s="788"/>
      <c r="GLL155" s="786"/>
      <c r="GLM155" s="787"/>
      <c r="GLN155" s="787"/>
      <c r="GLO155" s="787"/>
      <c r="GLP155" s="787"/>
      <c r="GLQ155" s="787"/>
      <c r="GLR155" s="787"/>
      <c r="GLS155" s="787"/>
      <c r="GLT155" s="787"/>
      <c r="GLU155" s="787"/>
      <c r="GLV155" s="787"/>
      <c r="GLW155" s="787"/>
      <c r="GLX155" s="787"/>
      <c r="GLY155" s="787"/>
      <c r="GLZ155" s="788"/>
      <c r="GMA155" s="786"/>
      <c r="GMB155" s="787"/>
      <c r="GMC155" s="787"/>
      <c r="GMD155" s="787"/>
      <c r="GME155" s="787"/>
      <c r="GMF155" s="787"/>
      <c r="GMG155" s="787"/>
      <c r="GMH155" s="787"/>
      <c r="GMI155" s="787"/>
      <c r="GMJ155" s="787"/>
      <c r="GMK155" s="787"/>
      <c r="GML155" s="787"/>
      <c r="GMM155" s="787"/>
      <c r="GMN155" s="787"/>
      <c r="GMO155" s="788"/>
      <c r="GMP155" s="786"/>
      <c r="GMQ155" s="787"/>
      <c r="GMR155" s="787"/>
      <c r="GMS155" s="787"/>
      <c r="GMT155" s="787"/>
      <c r="GMU155" s="787"/>
      <c r="GMV155" s="787"/>
      <c r="GMW155" s="787"/>
      <c r="GMX155" s="787"/>
      <c r="GMY155" s="787"/>
      <c r="GMZ155" s="787"/>
      <c r="GNA155" s="787"/>
      <c r="GNB155" s="787"/>
      <c r="GNC155" s="787"/>
      <c r="GND155" s="788"/>
      <c r="GNE155" s="786"/>
      <c r="GNF155" s="787"/>
      <c r="GNG155" s="787"/>
      <c r="GNH155" s="787"/>
      <c r="GNI155" s="787"/>
      <c r="GNJ155" s="787"/>
      <c r="GNK155" s="787"/>
      <c r="GNL155" s="787"/>
      <c r="GNM155" s="787"/>
      <c r="GNN155" s="787"/>
      <c r="GNO155" s="787"/>
      <c r="GNP155" s="787"/>
      <c r="GNQ155" s="787"/>
      <c r="GNR155" s="787"/>
      <c r="GNS155" s="788"/>
      <c r="GNT155" s="786"/>
      <c r="GNU155" s="787"/>
      <c r="GNV155" s="787"/>
      <c r="GNW155" s="787"/>
      <c r="GNX155" s="787"/>
      <c r="GNY155" s="787"/>
      <c r="GNZ155" s="787"/>
      <c r="GOA155" s="787"/>
      <c r="GOB155" s="787"/>
      <c r="GOC155" s="787"/>
      <c r="GOD155" s="787"/>
      <c r="GOE155" s="787"/>
      <c r="GOF155" s="787"/>
      <c r="GOG155" s="787"/>
      <c r="GOH155" s="788"/>
      <c r="GOI155" s="786"/>
      <c r="GOJ155" s="787"/>
      <c r="GOK155" s="787"/>
      <c r="GOL155" s="787"/>
      <c r="GOM155" s="787"/>
      <c r="GON155" s="787"/>
      <c r="GOO155" s="787"/>
      <c r="GOP155" s="787"/>
      <c r="GOQ155" s="787"/>
      <c r="GOR155" s="787"/>
      <c r="GOS155" s="787"/>
      <c r="GOT155" s="787"/>
      <c r="GOU155" s="787"/>
      <c r="GOV155" s="787"/>
      <c r="GOW155" s="788"/>
      <c r="GOX155" s="786"/>
      <c r="GOY155" s="787"/>
      <c r="GOZ155" s="787"/>
      <c r="GPA155" s="787"/>
      <c r="GPB155" s="787"/>
      <c r="GPC155" s="787"/>
      <c r="GPD155" s="787"/>
      <c r="GPE155" s="787"/>
      <c r="GPF155" s="787"/>
      <c r="GPG155" s="787"/>
      <c r="GPH155" s="787"/>
      <c r="GPI155" s="787"/>
      <c r="GPJ155" s="787"/>
      <c r="GPK155" s="787"/>
      <c r="GPL155" s="788"/>
      <c r="GPM155" s="786"/>
      <c r="GPN155" s="787"/>
      <c r="GPO155" s="787"/>
      <c r="GPP155" s="787"/>
      <c r="GPQ155" s="787"/>
      <c r="GPR155" s="787"/>
      <c r="GPS155" s="787"/>
      <c r="GPT155" s="787"/>
      <c r="GPU155" s="787"/>
      <c r="GPV155" s="787"/>
      <c r="GPW155" s="787"/>
      <c r="GPX155" s="787"/>
      <c r="GPY155" s="787"/>
      <c r="GPZ155" s="787"/>
      <c r="GQA155" s="788"/>
      <c r="GQB155" s="786"/>
      <c r="GQC155" s="787"/>
      <c r="GQD155" s="787"/>
      <c r="GQE155" s="787"/>
      <c r="GQF155" s="787"/>
      <c r="GQG155" s="787"/>
      <c r="GQH155" s="787"/>
      <c r="GQI155" s="787"/>
      <c r="GQJ155" s="787"/>
      <c r="GQK155" s="787"/>
      <c r="GQL155" s="787"/>
      <c r="GQM155" s="787"/>
      <c r="GQN155" s="787"/>
      <c r="GQO155" s="787"/>
      <c r="GQP155" s="788"/>
      <c r="GQQ155" s="786"/>
      <c r="GQR155" s="787"/>
      <c r="GQS155" s="787"/>
      <c r="GQT155" s="787"/>
      <c r="GQU155" s="787"/>
      <c r="GQV155" s="787"/>
      <c r="GQW155" s="787"/>
      <c r="GQX155" s="787"/>
      <c r="GQY155" s="787"/>
      <c r="GQZ155" s="787"/>
      <c r="GRA155" s="787"/>
      <c r="GRB155" s="787"/>
      <c r="GRC155" s="787"/>
      <c r="GRD155" s="787"/>
      <c r="GRE155" s="788"/>
      <c r="GRF155" s="786"/>
      <c r="GRG155" s="787"/>
      <c r="GRH155" s="787"/>
      <c r="GRI155" s="787"/>
      <c r="GRJ155" s="787"/>
      <c r="GRK155" s="787"/>
      <c r="GRL155" s="787"/>
      <c r="GRM155" s="787"/>
      <c r="GRN155" s="787"/>
      <c r="GRO155" s="787"/>
      <c r="GRP155" s="787"/>
      <c r="GRQ155" s="787"/>
      <c r="GRR155" s="787"/>
      <c r="GRS155" s="787"/>
      <c r="GRT155" s="788"/>
      <c r="GRU155" s="786"/>
      <c r="GRV155" s="787"/>
      <c r="GRW155" s="787"/>
      <c r="GRX155" s="787"/>
      <c r="GRY155" s="787"/>
      <c r="GRZ155" s="787"/>
      <c r="GSA155" s="787"/>
      <c r="GSB155" s="787"/>
      <c r="GSC155" s="787"/>
      <c r="GSD155" s="787"/>
      <c r="GSE155" s="787"/>
      <c r="GSF155" s="787"/>
      <c r="GSG155" s="787"/>
      <c r="GSH155" s="787"/>
      <c r="GSI155" s="788"/>
      <c r="GSJ155" s="786"/>
      <c r="GSK155" s="787"/>
      <c r="GSL155" s="787"/>
      <c r="GSM155" s="787"/>
      <c r="GSN155" s="787"/>
      <c r="GSO155" s="787"/>
      <c r="GSP155" s="787"/>
      <c r="GSQ155" s="787"/>
      <c r="GSR155" s="787"/>
      <c r="GSS155" s="787"/>
      <c r="GST155" s="787"/>
      <c r="GSU155" s="787"/>
      <c r="GSV155" s="787"/>
      <c r="GSW155" s="787"/>
      <c r="GSX155" s="788"/>
      <c r="GSY155" s="786"/>
      <c r="GSZ155" s="787"/>
      <c r="GTA155" s="787"/>
      <c r="GTB155" s="787"/>
      <c r="GTC155" s="787"/>
      <c r="GTD155" s="787"/>
      <c r="GTE155" s="787"/>
      <c r="GTF155" s="787"/>
      <c r="GTG155" s="787"/>
      <c r="GTH155" s="787"/>
      <c r="GTI155" s="787"/>
      <c r="GTJ155" s="787"/>
      <c r="GTK155" s="787"/>
      <c r="GTL155" s="787"/>
      <c r="GTM155" s="788"/>
      <c r="GTN155" s="786"/>
      <c r="GTO155" s="787"/>
      <c r="GTP155" s="787"/>
      <c r="GTQ155" s="787"/>
      <c r="GTR155" s="787"/>
      <c r="GTS155" s="787"/>
      <c r="GTT155" s="787"/>
      <c r="GTU155" s="787"/>
      <c r="GTV155" s="787"/>
      <c r="GTW155" s="787"/>
      <c r="GTX155" s="787"/>
      <c r="GTY155" s="787"/>
      <c r="GTZ155" s="787"/>
      <c r="GUA155" s="787"/>
      <c r="GUB155" s="788"/>
      <c r="GUC155" s="786"/>
      <c r="GUD155" s="787"/>
      <c r="GUE155" s="787"/>
      <c r="GUF155" s="787"/>
      <c r="GUG155" s="787"/>
      <c r="GUH155" s="787"/>
      <c r="GUI155" s="787"/>
      <c r="GUJ155" s="787"/>
      <c r="GUK155" s="787"/>
      <c r="GUL155" s="787"/>
      <c r="GUM155" s="787"/>
      <c r="GUN155" s="787"/>
      <c r="GUO155" s="787"/>
      <c r="GUP155" s="787"/>
      <c r="GUQ155" s="788"/>
      <c r="GUR155" s="786"/>
      <c r="GUS155" s="787"/>
      <c r="GUT155" s="787"/>
      <c r="GUU155" s="787"/>
      <c r="GUV155" s="787"/>
      <c r="GUW155" s="787"/>
      <c r="GUX155" s="787"/>
      <c r="GUY155" s="787"/>
      <c r="GUZ155" s="787"/>
      <c r="GVA155" s="787"/>
      <c r="GVB155" s="787"/>
      <c r="GVC155" s="787"/>
      <c r="GVD155" s="787"/>
      <c r="GVE155" s="787"/>
      <c r="GVF155" s="788"/>
      <c r="GVG155" s="786"/>
      <c r="GVH155" s="787"/>
      <c r="GVI155" s="787"/>
      <c r="GVJ155" s="787"/>
      <c r="GVK155" s="787"/>
      <c r="GVL155" s="787"/>
      <c r="GVM155" s="787"/>
      <c r="GVN155" s="787"/>
      <c r="GVO155" s="787"/>
      <c r="GVP155" s="787"/>
      <c r="GVQ155" s="787"/>
      <c r="GVR155" s="787"/>
      <c r="GVS155" s="787"/>
      <c r="GVT155" s="787"/>
      <c r="GVU155" s="788"/>
      <c r="GVV155" s="786"/>
      <c r="GVW155" s="787"/>
      <c r="GVX155" s="787"/>
      <c r="GVY155" s="787"/>
      <c r="GVZ155" s="787"/>
      <c r="GWA155" s="787"/>
      <c r="GWB155" s="787"/>
      <c r="GWC155" s="787"/>
      <c r="GWD155" s="787"/>
      <c r="GWE155" s="787"/>
      <c r="GWF155" s="787"/>
      <c r="GWG155" s="787"/>
      <c r="GWH155" s="787"/>
      <c r="GWI155" s="787"/>
      <c r="GWJ155" s="788"/>
      <c r="GWK155" s="786"/>
      <c r="GWL155" s="787"/>
      <c r="GWM155" s="787"/>
      <c r="GWN155" s="787"/>
      <c r="GWO155" s="787"/>
      <c r="GWP155" s="787"/>
      <c r="GWQ155" s="787"/>
      <c r="GWR155" s="787"/>
      <c r="GWS155" s="787"/>
      <c r="GWT155" s="787"/>
      <c r="GWU155" s="787"/>
      <c r="GWV155" s="787"/>
      <c r="GWW155" s="787"/>
      <c r="GWX155" s="787"/>
      <c r="GWY155" s="788"/>
      <c r="GWZ155" s="786"/>
      <c r="GXA155" s="787"/>
      <c r="GXB155" s="787"/>
      <c r="GXC155" s="787"/>
      <c r="GXD155" s="787"/>
      <c r="GXE155" s="787"/>
      <c r="GXF155" s="787"/>
      <c r="GXG155" s="787"/>
      <c r="GXH155" s="787"/>
      <c r="GXI155" s="787"/>
      <c r="GXJ155" s="787"/>
      <c r="GXK155" s="787"/>
      <c r="GXL155" s="787"/>
      <c r="GXM155" s="787"/>
      <c r="GXN155" s="788"/>
      <c r="GXO155" s="786"/>
      <c r="GXP155" s="787"/>
      <c r="GXQ155" s="787"/>
      <c r="GXR155" s="787"/>
      <c r="GXS155" s="787"/>
      <c r="GXT155" s="787"/>
      <c r="GXU155" s="787"/>
      <c r="GXV155" s="787"/>
      <c r="GXW155" s="787"/>
      <c r="GXX155" s="787"/>
      <c r="GXY155" s="787"/>
      <c r="GXZ155" s="787"/>
      <c r="GYA155" s="787"/>
      <c r="GYB155" s="787"/>
      <c r="GYC155" s="788"/>
      <c r="GYD155" s="786"/>
      <c r="GYE155" s="787"/>
      <c r="GYF155" s="787"/>
      <c r="GYG155" s="787"/>
      <c r="GYH155" s="787"/>
      <c r="GYI155" s="787"/>
      <c r="GYJ155" s="787"/>
      <c r="GYK155" s="787"/>
      <c r="GYL155" s="787"/>
      <c r="GYM155" s="787"/>
      <c r="GYN155" s="787"/>
      <c r="GYO155" s="787"/>
      <c r="GYP155" s="787"/>
      <c r="GYQ155" s="787"/>
      <c r="GYR155" s="788"/>
      <c r="GYS155" s="786"/>
      <c r="GYT155" s="787"/>
      <c r="GYU155" s="787"/>
      <c r="GYV155" s="787"/>
      <c r="GYW155" s="787"/>
      <c r="GYX155" s="787"/>
      <c r="GYY155" s="787"/>
      <c r="GYZ155" s="787"/>
      <c r="GZA155" s="787"/>
      <c r="GZB155" s="787"/>
      <c r="GZC155" s="787"/>
      <c r="GZD155" s="787"/>
      <c r="GZE155" s="787"/>
      <c r="GZF155" s="787"/>
      <c r="GZG155" s="788"/>
      <c r="GZH155" s="786"/>
      <c r="GZI155" s="787"/>
      <c r="GZJ155" s="787"/>
      <c r="GZK155" s="787"/>
      <c r="GZL155" s="787"/>
      <c r="GZM155" s="787"/>
      <c r="GZN155" s="787"/>
      <c r="GZO155" s="787"/>
      <c r="GZP155" s="787"/>
      <c r="GZQ155" s="787"/>
      <c r="GZR155" s="787"/>
      <c r="GZS155" s="787"/>
      <c r="GZT155" s="787"/>
      <c r="GZU155" s="787"/>
      <c r="GZV155" s="788"/>
      <c r="GZW155" s="786"/>
      <c r="GZX155" s="787"/>
      <c r="GZY155" s="787"/>
      <c r="GZZ155" s="787"/>
      <c r="HAA155" s="787"/>
      <c r="HAB155" s="787"/>
      <c r="HAC155" s="787"/>
      <c r="HAD155" s="787"/>
      <c r="HAE155" s="787"/>
      <c r="HAF155" s="787"/>
      <c r="HAG155" s="787"/>
      <c r="HAH155" s="787"/>
      <c r="HAI155" s="787"/>
      <c r="HAJ155" s="787"/>
      <c r="HAK155" s="788"/>
      <c r="HAL155" s="786"/>
      <c r="HAM155" s="787"/>
      <c r="HAN155" s="787"/>
      <c r="HAO155" s="787"/>
      <c r="HAP155" s="787"/>
      <c r="HAQ155" s="787"/>
      <c r="HAR155" s="787"/>
      <c r="HAS155" s="787"/>
      <c r="HAT155" s="787"/>
      <c r="HAU155" s="787"/>
      <c r="HAV155" s="787"/>
      <c r="HAW155" s="787"/>
      <c r="HAX155" s="787"/>
      <c r="HAY155" s="787"/>
      <c r="HAZ155" s="788"/>
      <c r="HBA155" s="786"/>
      <c r="HBB155" s="787"/>
      <c r="HBC155" s="787"/>
      <c r="HBD155" s="787"/>
      <c r="HBE155" s="787"/>
      <c r="HBF155" s="787"/>
      <c r="HBG155" s="787"/>
      <c r="HBH155" s="787"/>
      <c r="HBI155" s="787"/>
      <c r="HBJ155" s="787"/>
      <c r="HBK155" s="787"/>
      <c r="HBL155" s="787"/>
      <c r="HBM155" s="787"/>
      <c r="HBN155" s="787"/>
      <c r="HBO155" s="788"/>
      <c r="HBP155" s="786"/>
      <c r="HBQ155" s="787"/>
      <c r="HBR155" s="787"/>
      <c r="HBS155" s="787"/>
      <c r="HBT155" s="787"/>
      <c r="HBU155" s="787"/>
      <c r="HBV155" s="787"/>
      <c r="HBW155" s="787"/>
      <c r="HBX155" s="787"/>
      <c r="HBY155" s="787"/>
      <c r="HBZ155" s="787"/>
      <c r="HCA155" s="787"/>
      <c r="HCB155" s="787"/>
      <c r="HCC155" s="787"/>
      <c r="HCD155" s="788"/>
      <c r="HCE155" s="786"/>
      <c r="HCF155" s="787"/>
      <c r="HCG155" s="787"/>
      <c r="HCH155" s="787"/>
      <c r="HCI155" s="787"/>
      <c r="HCJ155" s="787"/>
      <c r="HCK155" s="787"/>
      <c r="HCL155" s="787"/>
      <c r="HCM155" s="787"/>
      <c r="HCN155" s="787"/>
      <c r="HCO155" s="787"/>
      <c r="HCP155" s="787"/>
      <c r="HCQ155" s="787"/>
      <c r="HCR155" s="787"/>
      <c r="HCS155" s="788"/>
      <c r="HCT155" s="786"/>
      <c r="HCU155" s="787"/>
      <c r="HCV155" s="787"/>
      <c r="HCW155" s="787"/>
      <c r="HCX155" s="787"/>
      <c r="HCY155" s="787"/>
      <c r="HCZ155" s="787"/>
      <c r="HDA155" s="787"/>
      <c r="HDB155" s="787"/>
      <c r="HDC155" s="787"/>
      <c r="HDD155" s="787"/>
      <c r="HDE155" s="787"/>
      <c r="HDF155" s="787"/>
      <c r="HDG155" s="787"/>
      <c r="HDH155" s="788"/>
      <c r="HDI155" s="786"/>
      <c r="HDJ155" s="787"/>
      <c r="HDK155" s="787"/>
      <c r="HDL155" s="787"/>
      <c r="HDM155" s="787"/>
      <c r="HDN155" s="787"/>
      <c r="HDO155" s="787"/>
      <c r="HDP155" s="787"/>
      <c r="HDQ155" s="787"/>
      <c r="HDR155" s="787"/>
      <c r="HDS155" s="787"/>
      <c r="HDT155" s="787"/>
      <c r="HDU155" s="787"/>
      <c r="HDV155" s="787"/>
      <c r="HDW155" s="788"/>
      <c r="HDX155" s="786"/>
      <c r="HDY155" s="787"/>
      <c r="HDZ155" s="787"/>
      <c r="HEA155" s="787"/>
      <c r="HEB155" s="787"/>
      <c r="HEC155" s="787"/>
      <c r="HED155" s="787"/>
      <c r="HEE155" s="787"/>
      <c r="HEF155" s="787"/>
      <c r="HEG155" s="787"/>
      <c r="HEH155" s="787"/>
      <c r="HEI155" s="787"/>
      <c r="HEJ155" s="787"/>
      <c r="HEK155" s="787"/>
      <c r="HEL155" s="788"/>
      <c r="HEM155" s="786"/>
      <c r="HEN155" s="787"/>
      <c r="HEO155" s="787"/>
      <c r="HEP155" s="787"/>
      <c r="HEQ155" s="787"/>
      <c r="HER155" s="787"/>
      <c r="HES155" s="787"/>
      <c r="HET155" s="787"/>
      <c r="HEU155" s="787"/>
      <c r="HEV155" s="787"/>
      <c r="HEW155" s="787"/>
      <c r="HEX155" s="787"/>
      <c r="HEY155" s="787"/>
      <c r="HEZ155" s="787"/>
      <c r="HFA155" s="788"/>
      <c r="HFB155" s="786"/>
      <c r="HFC155" s="787"/>
      <c r="HFD155" s="787"/>
      <c r="HFE155" s="787"/>
      <c r="HFF155" s="787"/>
      <c r="HFG155" s="787"/>
      <c r="HFH155" s="787"/>
      <c r="HFI155" s="787"/>
      <c r="HFJ155" s="787"/>
      <c r="HFK155" s="787"/>
      <c r="HFL155" s="787"/>
      <c r="HFM155" s="787"/>
      <c r="HFN155" s="787"/>
      <c r="HFO155" s="787"/>
      <c r="HFP155" s="788"/>
      <c r="HFQ155" s="786"/>
      <c r="HFR155" s="787"/>
      <c r="HFS155" s="787"/>
      <c r="HFT155" s="787"/>
      <c r="HFU155" s="787"/>
      <c r="HFV155" s="787"/>
      <c r="HFW155" s="787"/>
      <c r="HFX155" s="787"/>
      <c r="HFY155" s="787"/>
      <c r="HFZ155" s="787"/>
      <c r="HGA155" s="787"/>
      <c r="HGB155" s="787"/>
      <c r="HGC155" s="787"/>
      <c r="HGD155" s="787"/>
      <c r="HGE155" s="788"/>
      <c r="HGF155" s="786"/>
      <c r="HGG155" s="787"/>
      <c r="HGH155" s="787"/>
      <c r="HGI155" s="787"/>
      <c r="HGJ155" s="787"/>
      <c r="HGK155" s="787"/>
      <c r="HGL155" s="787"/>
      <c r="HGM155" s="787"/>
      <c r="HGN155" s="787"/>
      <c r="HGO155" s="787"/>
      <c r="HGP155" s="787"/>
      <c r="HGQ155" s="787"/>
      <c r="HGR155" s="787"/>
      <c r="HGS155" s="787"/>
      <c r="HGT155" s="788"/>
      <c r="HGU155" s="786"/>
      <c r="HGV155" s="787"/>
      <c r="HGW155" s="787"/>
      <c r="HGX155" s="787"/>
      <c r="HGY155" s="787"/>
      <c r="HGZ155" s="787"/>
      <c r="HHA155" s="787"/>
      <c r="HHB155" s="787"/>
      <c r="HHC155" s="787"/>
      <c r="HHD155" s="787"/>
      <c r="HHE155" s="787"/>
      <c r="HHF155" s="787"/>
      <c r="HHG155" s="787"/>
      <c r="HHH155" s="787"/>
      <c r="HHI155" s="788"/>
      <c r="HHJ155" s="786"/>
      <c r="HHK155" s="787"/>
      <c r="HHL155" s="787"/>
      <c r="HHM155" s="787"/>
      <c r="HHN155" s="787"/>
      <c r="HHO155" s="787"/>
      <c r="HHP155" s="787"/>
      <c r="HHQ155" s="787"/>
      <c r="HHR155" s="787"/>
      <c r="HHS155" s="787"/>
      <c r="HHT155" s="787"/>
      <c r="HHU155" s="787"/>
      <c r="HHV155" s="787"/>
      <c r="HHW155" s="787"/>
      <c r="HHX155" s="788"/>
      <c r="HHY155" s="786"/>
      <c r="HHZ155" s="787"/>
      <c r="HIA155" s="787"/>
      <c r="HIB155" s="787"/>
      <c r="HIC155" s="787"/>
      <c r="HID155" s="787"/>
      <c r="HIE155" s="787"/>
      <c r="HIF155" s="787"/>
      <c r="HIG155" s="787"/>
      <c r="HIH155" s="787"/>
      <c r="HII155" s="787"/>
      <c r="HIJ155" s="787"/>
      <c r="HIK155" s="787"/>
      <c r="HIL155" s="787"/>
      <c r="HIM155" s="788"/>
      <c r="HIN155" s="786"/>
      <c r="HIO155" s="787"/>
      <c r="HIP155" s="787"/>
      <c r="HIQ155" s="787"/>
      <c r="HIR155" s="787"/>
      <c r="HIS155" s="787"/>
      <c r="HIT155" s="787"/>
      <c r="HIU155" s="787"/>
      <c r="HIV155" s="787"/>
      <c r="HIW155" s="787"/>
      <c r="HIX155" s="787"/>
      <c r="HIY155" s="787"/>
      <c r="HIZ155" s="787"/>
      <c r="HJA155" s="787"/>
      <c r="HJB155" s="788"/>
      <c r="HJC155" s="786"/>
      <c r="HJD155" s="787"/>
      <c r="HJE155" s="787"/>
      <c r="HJF155" s="787"/>
      <c r="HJG155" s="787"/>
      <c r="HJH155" s="787"/>
      <c r="HJI155" s="787"/>
      <c r="HJJ155" s="787"/>
      <c r="HJK155" s="787"/>
      <c r="HJL155" s="787"/>
      <c r="HJM155" s="787"/>
      <c r="HJN155" s="787"/>
      <c r="HJO155" s="787"/>
      <c r="HJP155" s="787"/>
      <c r="HJQ155" s="788"/>
      <c r="HJR155" s="786"/>
      <c r="HJS155" s="787"/>
      <c r="HJT155" s="787"/>
      <c r="HJU155" s="787"/>
      <c r="HJV155" s="787"/>
      <c r="HJW155" s="787"/>
      <c r="HJX155" s="787"/>
      <c r="HJY155" s="787"/>
      <c r="HJZ155" s="787"/>
      <c r="HKA155" s="787"/>
      <c r="HKB155" s="787"/>
      <c r="HKC155" s="787"/>
      <c r="HKD155" s="787"/>
      <c r="HKE155" s="787"/>
      <c r="HKF155" s="788"/>
      <c r="HKG155" s="786"/>
      <c r="HKH155" s="787"/>
      <c r="HKI155" s="787"/>
      <c r="HKJ155" s="787"/>
      <c r="HKK155" s="787"/>
      <c r="HKL155" s="787"/>
      <c r="HKM155" s="787"/>
      <c r="HKN155" s="787"/>
      <c r="HKO155" s="787"/>
      <c r="HKP155" s="787"/>
      <c r="HKQ155" s="787"/>
      <c r="HKR155" s="787"/>
      <c r="HKS155" s="787"/>
      <c r="HKT155" s="787"/>
      <c r="HKU155" s="788"/>
      <c r="HKV155" s="786"/>
      <c r="HKW155" s="787"/>
      <c r="HKX155" s="787"/>
      <c r="HKY155" s="787"/>
      <c r="HKZ155" s="787"/>
      <c r="HLA155" s="787"/>
      <c r="HLB155" s="787"/>
      <c r="HLC155" s="787"/>
      <c r="HLD155" s="787"/>
      <c r="HLE155" s="787"/>
      <c r="HLF155" s="787"/>
      <c r="HLG155" s="787"/>
      <c r="HLH155" s="787"/>
      <c r="HLI155" s="787"/>
      <c r="HLJ155" s="788"/>
      <c r="HLK155" s="786"/>
      <c r="HLL155" s="787"/>
      <c r="HLM155" s="787"/>
      <c r="HLN155" s="787"/>
      <c r="HLO155" s="787"/>
      <c r="HLP155" s="787"/>
      <c r="HLQ155" s="787"/>
      <c r="HLR155" s="787"/>
      <c r="HLS155" s="787"/>
      <c r="HLT155" s="787"/>
      <c r="HLU155" s="787"/>
      <c r="HLV155" s="787"/>
      <c r="HLW155" s="787"/>
      <c r="HLX155" s="787"/>
      <c r="HLY155" s="788"/>
      <c r="HLZ155" s="786"/>
      <c r="HMA155" s="787"/>
      <c r="HMB155" s="787"/>
      <c r="HMC155" s="787"/>
      <c r="HMD155" s="787"/>
      <c r="HME155" s="787"/>
      <c r="HMF155" s="787"/>
      <c r="HMG155" s="787"/>
      <c r="HMH155" s="787"/>
      <c r="HMI155" s="787"/>
      <c r="HMJ155" s="787"/>
      <c r="HMK155" s="787"/>
      <c r="HML155" s="787"/>
      <c r="HMM155" s="787"/>
      <c r="HMN155" s="788"/>
      <c r="HMO155" s="786"/>
      <c r="HMP155" s="787"/>
      <c r="HMQ155" s="787"/>
      <c r="HMR155" s="787"/>
      <c r="HMS155" s="787"/>
      <c r="HMT155" s="787"/>
      <c r="HMU155" s="787"/>
      <c r="HMV155" s="787"/>
      <c r="HMW155" s="787"/>
      <c r="HMX155" s="787"/>
      <c r="HMY155" s="787"/>
      <c r="HMZ155" s="787"/>
      <c r="HNA155" s="787"/>
      <c r="HNB155" s="787"/>
      <c r="HNC155" s="788"/>
      <c r="HND155" s="786"/>
      <c r="HNE155" s="787"/>
      <c r="HNF155" s="787"/>
      <c r="HNG155" s="787"/>
      <c r="HNH155" s="787"/>
      <c r="HNI155" s="787"/>
      <c r="HNJ155" s="787"/>
      <c r="HNK155" s="787"/>
      <c r="HNL155" s="787"/>
      <c r="HNM155" s="787"/>
      <c r="HNN155" s="787"/>
      <c r="HNO155" s="787"/>
      <c r="HNP155" s="787"/>
      <c r="HNQ155" s="787"/>
      <c r="HNR155" s="788"/>
      <c r="HNS155" s="786"/>
      <c r="HNT155" s="787"/>
      <c r="HNU155" s="787"/>
      <c r="HNV155" s="787"/>
      <c r="HNW155" s="787"/>
      <c r="HNX155" s="787"/>
      <c r="HNY155" s="787"/>
      <c r="HNZ155" s="787"/>
      <c r="HOA155" s="787"/>
      <c r="HOB155" s="787"/>
      <c r="HOC155" s="787"/>
      <c r="HOD155" s="787"/>
      <c r="HOE155" s="787"/>
      <c r="HOF155" s="787"/>
      <c r="HOG155" s="788"/>
      <c r="HOH155" s="786"/>
      <c r="HOI155" s="787"/>
      <c r="HOJ155" s="787"/>
      <c r="HOK155" s="787"/>
      <c r="HOL155" s="787"/>
      <c r="HOM155" s="787"/>
      <c r="HON155" s="787"/>
      <c r="HOO155" s="787"/>
      <c r="HOP155" s="787"/>
      <c r="HOQ155" s="787"/>
      <c r="HOR155" s="787"/>
      <c r="HOS155" s="787"/>
      <c r="HOT155" s="787"/>
      <c r="HOU155" s="787"/>
      <c r="HOV155" s="788"/>
      <c r="HOW155" s="786"/>
      <c r="HOX155" s="787"/>
      <c r="HOY155" s="787"/>
      <c r="HOZ155" s="787"/>
      <c r="HPA155" s="787"/>
      <c r="HPB155" s="787"/>
      <c r="HPC155" s="787"/>
      <c r="HPD155" s="787"/>
      <c r="HPE155" s="787"/>
      <c r="HPF155" s="787"/>
      <c r="HPG155" s="787"/>
      <c r="HPH155" s="787"/>
      <c r="HPI155" s="787"/>
      <c r="HPJ155" s="787"/>
      <c r="HPK155" s="788"/>
      <c r="HPL155" s="786"/>
      <c r="HPM155" s="787"/>
      <c r="HPN155" s="787"/>
      <c r="HPO155" s="787"/>
      <c r="HPP155" s="787"/>
      <c r="HPQ155" s="787"/>
      <c r="HPR155" s="787"/>
      <c r="HPS155" s="787"/>
      <c r="HPT155" s="787"/>
      <c r="HPU155" s="787"/>
      <c r="HPV155" s="787"/>
      <c r="HPW155" s="787"/>
      <c r="HPX155" s="787"/>
      <c r="HPY155" s="787"/>
      <c r="HPZ155" s="788"/>
      <c r="HQA155" s="786"/>
      <c r="HQB155" s="787"/>
      <c r="HQC155" s="787"/>
      <c r="HQD155" s="787"/>
      <c r="HQE155" s="787"/>
      <c r="HQF155" s="787"/>
      <c r="HQG155" s="787"/>
      <c r="HQH155" s="787"/>
      <c r="HQI155" s="787"/>
      <c r="HQJ155" s="787"/>
      <c r="HQK155" s="787"/>
      <c r="HQL155" s="787"/>
      <c r="HQM155" s="787"/>
      <c r="HQN155" s="787"/>
      <c r="HQO155" s="788"/>
      <c r="HQP155" s="786"/>
      <c r="HQQ155" s="787"/>
      <c r="HQR155" s="787"/>
      <c r="HQS155" s="787"/>
      <c r="HQT155" s="787"/>
      <c r="HQU155" s="787"/>
      <c r="HQV155" s="787"/>
      <c r="HQW155" s="787"/>
      <c r="HQX155" s="787"/>
      <c r="HQY155" s="787"/>
      <c r="HQZ155" s="787"/>
      <c r="HRA155" s="787"/>
      <c r="HRB155" s="787"/>
      <c r="HRC155" s="787"/>
      <c r="HRD155" s="788"/>
      <c r="HRE155" s="786"/>
      <c r="HRF155" s="787"/>
      <c r="HRG155" s="787"/>
      <c r="HRH155" s="787"/>
      <c r="HRI155" s="787"/>
      <c r="HRJ155" s="787"/>
      <c r="HRK155" s="787"/>
      <c r="HRL155" s="787"/>
      <c r="HRM155" s="787"/>
      <c r="HRN155" s="787"/>
      <c r="HRO155" s="787"/>
      <c r="HRP155" s="787"/>
      <c r="HRQ155" s="787"/>
      <c r="HRR155" s="787"/>
      <c r="HRS155" s="788"/>
      <c r="HRT155" s="786"/>
      <c r="HRU155" s="787"/>
      <c r="HRV155" s="787"/>
      <c r="HRW155" s="787"/>
      <c r="HRX155" s="787"/>
      <c r="HRY155" s="787"/>
      <c r="HRZ155" s="787"/>
      <c r="HSA155" s="787"/>
      <c r="HSB155" s="787"/>
      <c r="HSC155" s="787"/>
      <c r="HSD155" s="787"/>
      <c r="HSE155" s="787"/>
      <c r="HSF155" s="787"/>
      <c r="HSG155" s="787"/>
      <c r="HSH155" s="788"/>
      <c r="HSI155" s="786"/>
      <c r="HSJ155" s="787"/>
      <c r="HSK155" s="787"/>
      <c r="HSL155" s="787"/>
      <c r="HSM155" s="787"/>
      <c r="HSN155" s="787"/>
      <c r="HSO155" s="787"/>
      <c r="HSP155" s="787"/>
      <c r="HSQ155" s="787"/>
      <c r="HSR155" s="787"/>
      <c r="HSS155" s="787"/>
      <c r="HST155" s="787"/>
      <c r="HSU155" s="787"/>
      <c r="HSV155" s="787"/>
      <c r="HSW155" s="788"/>
      <c r="HSX155" s="786"/>
      <c r="HSY155" s="787"/>
      <c r="HSZ155" s="787"/>
      <c r="HTA155" s="787"/>
      <c r="HTB155" s="787"/>
      <c r="HTC155" s="787"/>
      <c r="HTD155" s="787"/>
      <c r="HTE155" s="787"/>
      <c r="HTF155" s="787"/>
      <c r="HTG155" s="787"/>
      <c r="HTH155" s="787"/>
      <c r="HTI155" s="787"/>
      <c r="HTJ155" s="787"/>
      <c r="HTK155" s="787"/>
      <c r="HTL155" s="788"/>
      <c r="HTM155" s="786"/>
      <c r="HTN155" s="787"/>
      <c r="HTO155" s="787"/>
      <c r="HTP155" s="787"/>
      <c r="HTQ155" s="787"/>
      <c r="HTR155" s="787"/>
      <c r="HTS155" s="787"/>
      <c r="HTT155" s="787"/>
      <c r="HTU155" s="787"/>
      <c r="HTV155" s="787"/>
      <c r="HTW155" s="787"/>
      <c r="HTX155" s="787"/>
      <c r="HTY155" s="787"/>
      <c r="HTZ155" s="787"/>
      <c r="HUA155" s="788"/>
      <c r="HUB155" s="786"/>
      <c r="HUC155" s="787"/>
      <c r="HUD155" s="787"/>
      <c r="HUE155" s="787"/>
      <c r="HUF155" s="787"/>
      <c r="HUG155" s="787"/>
      <c r="HUH155" s="787"/>
      <c r="HUI155" s="787"/>
      <c r="HUJ155" s="787"/>
      <c r="HUK155" s="787"/>
      <c r="HUL155" s="787"/>
      <c r="HUM155" s="787"/>
      <c r="HUN155" s="787"/>
      <c r="HUO155" s="787"/>
      <c r="HUP155" s="788"/>
      <c r="HUQ155" s="786"/>
      <c r="HUR155" s="787"/>
      <c r="HUS155" s="787"/>
      <c r="HUT155" s="787"/>
      <c r="HUU155" s="787"/>
      <c r="HUV155" s="787"/>
      <c r="HUW155" s="787"/>
      <c r="HUX155" s="787"/>
      <c r="HUY155" s="787"/>
      <c r="HUZ155" s="787"/>
      <c r="HVA155" s="787"/>
      <c r="HVB155" s="787"/>
      <c r="HVC155" s="787"/>
      <c r="HVD155" s="787"/>
      <c r="HVE155" s="788"/>
      <c r="HVF155" s="786"/>
      <c r="HVG155" s="787"/>
      <c r="HVH155" s="787"/>
      <c r="HVI155" s="787"/>
      <c r="HVJ155" s="787"/>
      <c r="HVK155" s="787"/>
      <c r="HVL155" s="787"/>
      <c r="HVM155" s="787"/>
      <c r="HVN155" s="787"/>
      <c r="HVO155" s="787"/>
      <c r="HVP155" s="787"/>
      <c r="HVQ155" s="787"/>
      <c r="HVR155" s="787"/>
      <c r="HVS155" s="787"/>
      <c r="HVT155" s="788"/>
      <c r="HVU155" s="786"/>
      <c r="HVV155" s="787"/>
      <c r="HVW155" s="787"/>
      <c r="HVX155" s="787"/>
      <c r="HVY155" s="787"/>
      <c r="HVZ155" s="787"/>
      <c r="HWA155" s="787"/>
      <c r="HWB155" s="787"/>
      <c r="HWC155" s="787"/>
      <c r="HWD155" s="787"/>
      <c r="HWE155" s="787"/>
      <c r="HWF155" s="787"/>
      <c r="HWG155" s="787"/>
      <c r="HWH155" s="787"/>
      <c r="HWI155" s="788"/>
      <c r="HWJ155" s="786"/>
      <c r="HWK155" s="787"/>
      <c r="HWL155" s="787"/>
      <c r="HWM155" s="787"/>
      <c r="HWN155" s="787"/>
      <c r="HWO155" s="787"/>
      <c r="HWP155" s="787"/>
      <c r="HWQ155" s="787"/>
      <c r="HWR155" s="787"/>
      <c r="HWS155" s="787"/>
      <c r="HWT155" s="787"/>
      <c r="HWU155" s="787"/>
      <c r="HWV155" s="787"/>
      <c r="HWW155" s="787"/>
      <c r="HWX155" s="788"/>
      <c r="HWY155" s="786"/>
      <c r="HWZ155" s="787"/>
      <c r="HXA155" s="787"/>
      <c r="HXB155" s="787"/>
      <c r="HXC155" s="787"/>
      <c r="HXD155" s="787"/>
      <c r="HXE155" s="787"/>
      <c r="HXF155" s="787"/>
      <c r="HXG155" s="787"/>
      <c r="HXH155" s="787"/>
      <c r="HXI155" s="787"/>
      <c r="HXJ155" s="787"/>
      <c r="HXK155" s="787"/>
      <c r="HXL155" s="787"/>
      <c r="HXM155" s="788"/>
      <c r="HXN155" s="786"/>
      <c r="HXO155" s="787"/>
      <c r="HXP155" s="787"/>
      <c r="HXQ155" s="787"/>
      <c r="HXR155" s="787"/>
      <c r="HXS155" s="787"/>
      <c r="HXT155" s="787"/>
      <c r="HXU155" s="787"/>
      <c r="HXV155" s="787"/>
      <c r="HXW155" s="787"/>
      <c r="HXX155" s="787"/>
      <c r="HXY155" s="787"/>
      <c r="HXZ155" s="787"/>
      <c r="HYA155" s="787"/>
      <c r="HYB155" s="788"/>
      <c r="HYC155" s="786"/>
      <c r="HYD155" s="787"/>
      <c r="HYE155" s="787"/>
      <c r="HYF155" s="787"/>
      <c r="HYG155" s="787"/>
      <c r="HYH155" s="787"/>
      <c r="HYI155" s="787"/>
      <c r="HYJ155" s="787"/>
      <c r="HYK155" s="787"/>
      <c r="HYL155" s="787"/>
      <c r="HYM155" s="787"/>
      <c r="HYN155" s="787"/>
      <c r="HYO155" s="787"/>
      <c r="HYP155" s="787"/>
      <c r="HYQ155" s="788"/>
      <c r="HYR155" s="786"/>
      <c r="HYS155" s="787"/>
      <c r="HYT155" s="787"/>
      <c r="HYU155" s="787"/>
      <c r="HYV155" s="787"/>
      <c r="HYW155" s="787"/>
      <c r="HYX155" s="787"/>
      <c r="HYY155" s="787"/>
      <c r="HYZ155" s="787"/>
      <c r="HZA155" s="787"/>
      <c r="HZB155" s="787"/>
      <c r="HZC155" s="787"/>
      <c r="HZD155" s="787"/>
      <c r="HZE155" s="787"/>
      <c r="HZF155" s="788"/>
      <c r="HZG155" s="786"/>
      <c r="HZH155" s="787"/>
      <c r="HZI155" s="787"/>
      <c r="HZJ155" s="787"/>
      <c r="HZK155" s="787"/>
      <c r="HZL155" s="787"/>
      <c r="HZM155" s="787"/>
      <c r="HZN155" s="787"/>
      <c r="HZO155" s="787"/>
      <c r="HZP155" s="787"/>
      <c r="HZQ155" s="787"/>
      <c r="HZR155" s="787"/>
      <c r="HZS155" s="787"/>
      <c r="HZT155" s="787"/>
      <c r="HZU155" s="788"/>
      <c r="HZV155" s="786"/>
      <c r="HZW155" s="787"/>
      <c r="HZX155" s="787"/>
      <c r="HZY155" s="787"/>
      <c r="HZZ155" s="787"/>
      <c r="IAA155" s="787"/>
      <c r="IAB155" s="787"/>
      <c r="IAC155" s="787"/>
      <c r="IAD155" s="787"/>
      <c r="IAE155" s="787"/>
      <c r="IAF155" s="787"/>
      <c r="IAG155" s="787"/>
      <c r="IAH155" s="787"/>
      <c r="IAI155" s="787"/>
      <c r="IAJ155" s="788"/>
      <c r="IAK155" s="786"/>
      <c r="IAL155" s="787"/>
      <c r="IAM155" s="787"/>
      <c r="IAN155" s="787"/>
      <c r="IAO155" s="787"/>
      <c r="IAP155" s="787"/>
      <c r="IAQ155" s="787"/>
      <c r="IAR155" s="787"/>
      <c r="IAS155" s="787"/>
      <c r="IAT155" s="787"/>
      <c r="IAU155" s="787"/>
      <c r="IAV155" s="787"/>
      <c r="IAW155" s="787"/>
      <c r="IAX155" s="787"/>
      <c r="IAY155" s="788"/>
      <c r="IAZ155" s="786"/>
      <c r="IBA155" s="787"/>
      <c r="IBB155" s="787"/>
      <c r="IBC155" s="787"/>
      <c r="IBD155" s="787"/>
      <c r="IBE155" s="787"/>
      <c r="IBF155" s="787"/>
      <c r="IBG155" s="787"/>
      <c r="IBH155" s="787"/>
      <c r="IBI155" s="787"/>
      <c r="IBJ155" s="787"/>
      <c r="IBK155" s="787"/>
      <c r="IBL155" s="787"/>
      <c r="IBM155" s="787"/>
      <c r="IBN155" s="788"/>
      <c r="IBO155" s="786"/>
      <c r="IBP155" s="787"/>
      <c r="IBQ155" s="787"/>
      <c r="IBR155" s="787"/>
      <c r="IBS155" s="787"/>
      <c r="IBT155" s="787"/>
      <c r="IBU155" s="787"/>
      <c r="IBV155" s="787"/>
      <c r="IBW155" s="787"/>
      <c r="IBX155" s="787"/>
      <c r="IBY155" s="787"/>
      <c r="IBZ155" s="787"/>
      <c r="ICA155" s="787"/>
      <c r="ICB155" s="787"/>
      <c r="ICC155" s="788"/>
      <c r="ICD155" s="786"/>
      <c r="ICE155" s="787"/>
      <c r="ICF155" s="787"/>
      <c r="ICG155" s="787"/>
      <c r="ICH155" s="787"/>
      <c r="ICI155" s="787"/>
      <c r="ICJ155" s="787"/>
      <c r="ICK155" s="787"/>
      <c r="ICL155" s="787"/>
      <c r="ICM155" s="787"/>
      <c r="ICN155" s="787"/>
      <c r="ICO155" s="787"/>
      <c r="ICP155" s="787"/>
      <c r="ICQ155" s="787"/>
      <c r="ICR155" s="788"/>
      <c r="ICS155" s="786"/>
      <c r="ICT155" s="787"/>
      <c r="ICU155" s="787"/>
      <c r="ICV155" s="787"/>
      <c r="ICW155" s="787"/>
      <c r="ICX155" s="787"/>
      <c r="ICY155" s="787"/>
      <c r="ICZ155" s="787"/>
      <c r="IDA155" s="787"/>
      <c r="IDB155" s="787"/>
      <c r="IDC155" s="787"/>
      <c r="IDD155" s="787"/>
      <c r="IDE155" s="787"/>
      <c r="IDF155" s="787"/>
      <c r="IDG155" s="788"/>
      <c r="IDH155" s="786"/>
      <c r="IDI155" s="787"/>
      <c r="IDJ155" s="787"/>
      <c r="IDK155" s="787"/>
      <c r="IDL155" s="787"/>
      <c r="IDM155" s="787"/>
      <c r="IDN155" s="787"/>
      <c r="IDO155" s="787"/>
      <c r="IDP155" s="787"/>
      <c r="IDQ155" s="787"/>
      <c r="IDR155" s="787"/>
      <c r="IDS155" s="787"/>
      <c r="IDT155" s="787"/>
      <c r="IDU155" s="787"/>
      <c r="IDV155" s="788"/>
      <c r="IDW155" s="786"/>
      <c r="IDX155" s="787"/>
      <c r="IDY155" s="787"/>
      <c r="IDZ155" s="787"/>
      <c r="IEA155" s="787"/>
      <c r="IEB155" s="787"/>
      <c r="IEC155" s="787"/>
      <c r="IED155" s="787"/>
      <c r="IEE155" s="787"/>
      <c r="IEF155" s="787"/>
      <c r="IEG155" s="787"/>
      <c r="IEH155" s="787"/>
      <c r="IEI155" s="787"/>
      <c r="IEJ155" s="787"/>
      <c r="IEK155" s="788"/>
      <c r="IEL155" s="786"/>
      <c r="IEM155" s="787"/>
      <c r="IEN155" s="787"/>
      <c r="IEO155" s="787"/>
      <c r="IEP155" s="787"/>
      <c r="IEQ155" s="787"/>
      <c r="IER155" s="787"/>
      <c r="IES155" s="787"/>
      <c r="IET155" s="787"/>
      <c r="IEU155" s="787"/>
      <c r="IEV155" s="787"/>
      <c r="IEW155" s="787"/>
      <c r="IEX155" s="787"/>
      <c r="IEY155" s="787"/>
      <c r="IEZ155" s="788"/>
      <c r="IFA155" s="786"/>
      <c r="IFB155" s="787"/>
      <c r="IFC155" s="787"/>
      <c r="IFD155" s="787"/>
      <c r="IFE155" s="787"/>
      <c r="IFF155" s="787"/>
      <c r="IFG155" s="787"/>
      <c r="IFH155" s="787"/>
      <c r="IFI155" s="787"/>
      <c r="IFJ155" s="787"/>
      <c r="IFK155" s="787"/>
      <c r="IFL155" s="787"/>
      <c r="IFM155" s="787"/>
      <c r="IFN155" s="787"/>
      <c r="IFO155" s="788"/>
      <c r="IFP155" s="786"/>
      <c r="IFQ155" s="787"/>
      <c r="IFR155" s="787"/>
      <c r="IFS155" s="787"/>
      <c r="IFT155" s="787"/>
      <c r="IFU155" s="787"/>
      <c r="IFV155" s="787"/>
      <c r="IFW155" s="787"/>
      <c r="IFX155" s="787"/>
      <c r="IFY155" s="787"/>
      <c r="IFZ155" s="787"/>
      <c r="IGA155" s="787"/>
      <c r="IGB155" s="787"/>
      <c r="IGC155" s="787"/>
      <c r="IGD155" s="788"/>
      <c r="IGE155" s="786"/>
      <c r="IGF155" s="787"/>
      <c r="IGG155" s="787"/>
      <c r="IGH155" s="787"/>
      <c r="IGI155" s="787"/>
      <c r="IGJ155" s="787"/>
      <c r="IGK155" s="787"/>
      <c r="IGL155" s="787"/>
      <c r="IGM155" s="787"/>
      <c r="IGN155" s="787"/>
      <c r="IGO155" s="787"/>
      <c r="IGP155" s="787"/>
      <c r="IGQ155" s="787"/>
      <c r="IGR155" s="787"/>
      <c r="IGS155" s="788"/>
      <c r="IGT155" s="786"/>
      <c r="IGU155" s="787"/>
      <c r="IGV155" s="787"/>
      <c r="IGW155" s="787"/>
      <c r="IGX155" s="787"/>
      <c r="IGY155" s="787"/>
      <c r="IGZ155" s="787"/>
      <c r="IHA155" s="787"/>
      <c r="IHB155" s="787"/>
      <c r="IHC155" s="787"/>
      <c r="IHD155" s="787"/>
      <c r="IHE155" s="787"/>
      <c r="IHF155" s="787"/>
      <c r="IHG155" s="787"/>
      <c r="IHH155" s="788"/>
      <c r="IHI155" s="786"/>
      <c r="IHJ155" s="787"/>
      <c r="IHK155" s="787"/>
      <c r="IHL155" s="787"/>
      <c r="IHM155" s="787"/>
      <c r="IHN155" s="787"/>
      <c r="IHO155" s="787"/>
      <c r="IHP155" s="787"/>
      <c r="IHQ155" s="787"/>
      <c r="IHR155" s="787"/>
      <c r="IHS155" s="787"/>
      <c r="IHT155" s="787"/>
      <c r="IHU155" s="787"/>
      <c r="IHV155" s="787"/>
      <c r="IHW155" s="788"/>
      <c r="IHX155" s="786"/>
      <c r="IHY155" s="787"/>
      <c r="IHZ155" s="787"/>
      <c r="IIA155" s="787"/>
      <c r="IIB155" s="787"/>
      <c r="IIC155" s="787"/>
      <c r="IID155" s="787"/>
      <c r="IIE155" s="787"/>
      <c r="IIF155" s="787"/>
      <c r="IIG155" s="787"/>
      <c r="IIH155" s="787"/>
      <c r="III155" s="787"/>
      <c r="IIJ155" s="787"/>
      <c r="IIK155" s="787"/>
      <c r="IIL155" s="788"/>
      <c r="IIM155" s="786"/>
      <c r="IIN155" s="787"/>
      <c r="IIO155" s="787"/>
      <c r="IIP155" s="787"/>
      <c r="IIQ155" s="787"/>
      <c r="IIR155" s="787"/>
      <c r="IIS155" s="787"/>
      <c r="IIT155" s="787"/>
      <c r="IIU155" s="787"/>
      <c r="IIV155" s="787"/>
      <c r="IIW155" s="787"/>
      <c r="IIX155" s="787"/>
      <c r="IIY155" s="787"/>
      <c r="IIZ155" s="787"/>
      <c r="IJA155" s="788"/>
      <c r="IJB155" s="786"/>
      <c r="IJC155" s="787"/>
      <c r="IJD155" s="787"/>
      <c r="IJE155" s="787"/>
      <c r="IJF155" s="787"/>
      <c r="IJG155" s="787"/>
      <c r="IJH155" s="787"/>
      <c r="IJI155" s="787"/>
      <c r="IJJ155" s="787"/>
      <c r="IJK155" s="787"/>
      <c r="IJL155" s="787"/>
      <c r="IJM155" s="787"/>
      <c r="IJN155" s="787"/>
      <c r="IJO155" s="787"/>
      <c r="IJP155" s="788"/>
      <c r="IJQ155" s="786"/>
      <c r="IJR155" s="787"/>
      <c r="IJS155" s="787"/>
      <c r="IJT155" s="787"/>
      <c r="IJU155" s="787"/>
      <c r="IJV155" s="787"/>
      <c r="IJW155" s="787"/>
      <c r="IJX155" s="787"/>
      <c r="IJY155" s="787"/>
      <c r="IJZ155" s="787"/>
      <c r="IKA155" s="787"/>
      <c r="IKB155" s="787"/>
      <c r="IKC155" s="787"/>
      <c r="IKD155" s="787"/>
      <c r="IKE155" s="788"/>
      <c r="IKF155" s="786"/>
      <c r="IKG155" s="787"/>
      <c r="IKH155" s="787"/>
      <c r="IKI155" s="787"/>
      <c r="IKJ155" s="787"/>
      <c r="IKK155" s="787"/>
      <c r="IKL155" s="787"/>
      <c r="IKM155" s="787"/>
      <c r="IKN155" s="787"/>
      <c r="IKO155" s="787"/>
      <c r="IKP155" s="787"/>
      <c r="IKQ155" s="787"/>
      <c r="IKR155" s="787"/>
      <c r="IKS155" s="787"/>
      <c r="IKT155" s="788"/>
      <c r="IKU155" s="786"/>
      <c r="IKV155" s="787"/>
      <c r="IKW155" s="787"/>
      <c r="IKX155" s="787"/>
      <c r="IKY155" s="787"/>
      <c r="IKZ155" s="787"/>
      <c r="ILA155" s="787"/>
      <c r="ILB155" s="787"/>
      <c r="ILC155" s="787"/>
      <c r="ILD155" s="787"/>
      <c r="ILE155" s="787"/>
      <c r="ILF155" s="787"/>
      <c r="ILG155" s="787"/>
      <c r="ILH155" s="787"/>
      <c r="ILI155" s="788"/>
      <c r="ILJ155" s="786"/>
      <c r="ILK155" s="787"/>
      <c r="ILL155" s="787"/>
      <c r="ILM155" s="787"/>
      <c r="ILN155" s="787"/>
      <c r="ILO155" s="787"/>
      <c r="ILP155" s="787"/>
      <c r="ILQ155" s="787"/>
      <c r="ILR155" s="787"/>
      <c r="ILS155" s="787"/>
      <c r="ILT155" s="787"/>
      <c r="ILU155" s="787"/>
      <c r="ILV155" s="787"/>
      <c r="ILW155" s="787"/>
      <c r="ILX155" s="788"/>
      <c r="ILY155" s="786"/>
      <c r="ILZ155" s="787"/>
      <c r="IMA155" s="787"/>
      <c r="IMB155" s="787"/>
      <c r="IMC155" s="787"/>
      <c r="IMD155" s="787"/>
      <c r="IME155" s="787"/>
      <c r="IMF155" s="787"/>
      <c r="IMG155" s="787"/>
      <c r="IMH155" s="787"/>
      <c r="IMI155" s="787"/>
      <c r="IMJ155" s="787"/>
      <c r="IMK155" s="787"/>
      <c r="IML155" s="787"/>
      <c r="IMM155" s="788"/>
      <c r="IMN155" s="786"/>
      <c r="IMO155" s="787"/>
      <c r="IMP155" s="787"/>
      <c r="IMQ155" s="787"/>
      <c r="IMR155" s="787"/>
      <c r="IMS155" s="787"/>
      <c r="IMT155" s="787"/>
      <c r="IMU155" s="787"/>
      <c r="IMV155" s="787"/>
      <c r="IMW155" s="787"/>
      <c r="IMX155" s="787"/>
      <c r="IMY155" s="787"/>
      <c r="IMZ155" s="787"/>
      <c r="INA155" s="787"/>
      <c r="INB155" s="788"/>
      <c r="INC155" s="786"/>
      <c r="IND155" s="787"/>
      <c r="INE155" s="787"/>
      <c r="INF155" s="787"/>
      <c r="ING155" s="787"/>
      <c r="INH155" s="787"/>
      <c r="INI155" s="787"/>
      <c r="INJ155" s="787"/>
      <c r="INK155" s="787"/>
      <c r="INL155" s="787"/>
      <c r="INM155" s="787"/>
      <c r="INN155" s="787"/>
      <c r="INO155" s="787"/>
      <c r="INP155" s="787"/>
      <c r="INQ155" s="788"/>
      <c r="INR155" s="786"/>
      <c r="INS155" s="787"/>
      <c r="INT155" s="787"/>
      <c r="INU155" s="787"/>
      <c r="INV155" s="787"/>
      <c r="INW155" s="787"/>
      <c r="INX155" s="787"/>
      <c r="INY155" s="787"/>
      <c r="INZ155" s="787"/>
      <c r="IOA155" s="787"/>
      <c r="IOB155" s="787"/>
      <c r="IOC155" s="787"/>
      <c r="IOD155" s="787"/>
      <c r="IOE155" s="787"/>
      <c r="IOF155" s="788"/>
      <c r="IOG155" s="786"/>
      <c r="IOH155" s="787"/>
      <c r="IOI155" s="787"/>
      <c r="IOJ155" s="787"/>
      <c r="IOK155" s="787"/>
      <c r="IOL155" s="787"/>
      <c r="IOM155" s="787"/>
      <c r="ION155" s="787"/>
      <c r="IOO155" s="787"/>
      <c r="IOP155" s="787"/>
      <c r="IOQ155" s="787"/>
      <c r="IOR155" s="787"/>
      <c r="IOS155" s="787"/>
      <c r="IOT155" s="787"/>
      <c r="IOU155" s="788"/>
      <c r="IOV155" s="786"/>
      <c r="IOW155" s="787"/>
      <c r="IOX155" s="787"/>
      <c r="IOY155" s="787"/>
      <c r="IOZ155" s="787"/>
      <c r="IPA155" s="787"/>
      <c r="IPB155" s="787"/>
      <c r="IPC155" s="787"/>
      <c r="IPD155" s="787"/>
      <c r="IPE155" s="787"/>
      <c r="IPF155" s="787"/>
      <c r="IPG155" s="787"/>
      <c r="IPH155" s="787"/>
      <c r="IPI155" s="787"/>
      <c r="IPJ155" s="788"/>
      <c r="IPK155" s="786"/>
      <c r="IPL155" s="787"/>
      <c r="IPM155" s="787"/>
      <c r="IPN155" s="787"/>
      <c r="IPO155" s="787"/>
      <c r="IPP155" s="787"/>
      <c r="IPQ155" s="787"/>
      <c r="IPR155" s="787"/>
      <c r="IPS155" s="787"/>
      <c r="IPT155" s="787"/>
      <c r="IPU155" s="787"/>
      <c r="IPV155" s="787"/>
      <c r="IPW155" s="787"/>
      <c r="IPX155" s="787"/>
      <c r="IPY155" s="788"/>
      <c r="IPZ155" s="786"/>
      <c r="IQA155" s="787"/>
      <c r="IQB155" s="787"/>
      <c r="IQC155" s="787"/>
      <c r="IQD155" s="787"/>
      <c r="IQE155" s="787"/>
      <c r="IQF155" s="787"/>
      <c r="IQG155" s="787"/>
      <c r="IQH155" s="787"/>
      <c r="IQI155" s="787"/>
      <c r="IQJ155" s="787"/>
      <c r="IQK155" s="787"/>
      <c r="IQL155" s="787"/>
      <c r="IQM155" s="787"/>
      <c r="IQN155" s="788"/>
      <c r="IQO155" s="786"/>
      <c r="IQP155" s="787"/>
      <c r="IQQ155" s="787"/>
      <c r="IQR155" s="787"/>
      <c r="IQS155" s="787"/>
      <c r="IQT155" s="787"/>
      <c r="IQU155" s="787"/>
      <c r="IQV155" s="787"/>
      <c r="IQW155" s="787"/>
      <c r="IQX155" s="787"/>
      <c r="IQY155" s="787"/>
      <c r="IQZ155" s="787"/>
      <c r="IRA155" s="787"/>
      <c r="IRB155" s="787"/>
      <c r="IRC155" s="788"/>
      <c r="IRD155" s="786"/>
      <c r="IRE155" s="787"/>
      <c r="IRF155" s="787"/>
      <c r="IRG155" s="787"/>
      <c r="IRH155" s="787"/>
      <c r="IRI155" s="787"/>
      <c r="IRJ155" s="787"/>
      <c r="IRK155" s="787"/>
      <c r="IRL155" s="787"/>
      <c r="IRM155" s="787"/>
      <c r="IRN155" s="787"/>
      <c r="IRO155" s="787"/>
      <c r="IRP155" s="787"/>
      <c r="IRQ155" s="787"/>
      <c r="IRR155" s="788"/>
      <c r="IRS155" s="786"/>
      <c r="IRT155" s="787"/>
      <c r="IRU155" s="787"/>
      <c r="IRV155" s="787"/>
      <c r="IRW155" s="787"/>
      <c r="IRX155" s="787"/>
      <c r="IRY155" s="787"/>
      <c r="IRZ155" s="787"/>
      <c r="ISA155" s="787"/>
      <c r="ISB155" s="787"/>
      <c r="ISC155" s="787"/>
      <c r="ISD155" s="787"/>
      <c r="ISE155" s="787"/>
      <c r="ISF155" s="787"/>
      <c r="ISG155" s="788"/>
      <c r="ISH155" s="786"/>
      <c r="ISI155" s="787"/>
      <c r="ISJ155" s="787"/>
      <c r="ISK155" s="787"/>
      <c r="ISL155" s="787"/>
      <c r="ISM155" s="787"/>
      <c r="ISN155" s="787"/>
      <c r="ISO155" s="787"/>
      <c r="ISP155" s="787"/>
      <c r="ISQ155" s="787"/>
      <c r="ISR155" s="787"/>
      <c r="ISS155" s="787"/>
      <c r="IST155" s="787"/>
      <c r="ISU155" s="787"/>
      <c r="ISV155" s="788"/>
      <c r="ISW155" s="786"/>
      <c r="ISX155" s="787"/>
      <c r="ISY155" s="787"/>
      <c r="ISZ155" s="787"/>
      <c r="ITA155" s="787"/>
      <c r="ITB155" s="787"/>
      <c r="ITC155" s="787"/>
      <c r="ITD155" s="787"/>
      <c r="ITE155" s="787"/>
      <c r="ITF155" s="787"/>
      <c r="ITG155" s="787"/>
      <c r="ITH155" s="787"/>
      <c r="ITI155" s="787"/>
      <c r="ITJ155" s="787"/>
      <c r="ITK155" s="788"/>
      <c r="ITL155" s="786"/>
      <c r="ITM155" s="787"/>
      <c r="ITN155" s="787"/>
      <c r="ITO155" s="787"/>
      <c r="ITP155" s="787"/>
      <c r="ITQ155" s="787"/>
      <c r="ITR155" s="787"/>
      <c r="ITS155" s="787"/>
      <c r="ITT155" s="787"/>
      <c r="ITU155" s="787"/>
      <c r="ITV155" s="787"/>
      <c r="ITW155" s="787"/>
      <c r="ITX155" s="787"/>
      <c r="ITY155" s="787"/>
      <c r="ITZ155" s="788"/>
      <c r="IUA155" s="786"/>
      <c r="IUB155" s="787"/>
      <c r="IUC155" s="787"/>
      <c r="IUD155" s="787"/>
      <c r="IUE155" s="787"/>
      <c r="IUF155" s="787"/>
      <c r="IUG155" s="787"/>
      <c r="IUH155" s="787"/>
      <c r="IUI155" s="787"/>
      <c r="IUJ155" s="787"/>
      <c r="IUK155" s="787"/>
      <c r="IUL155" s="787"/>
      <c r="IUM155" s="787"/>
      <c r="IUN155" s="787"/>
      <c r="IUO155" s="788"/>
      <c r="IUP155" s="786"/>
      <c r="IUQ155" s="787"/>
      <c r="IUR155" s="787"/>
      <c r="IUS155" s="787"/>
      <c r="IUT155" s="787"/>
      <c r="IUU155" s="787"/>
      <c r="IUV155" s="787"/>
      <c r="IUW155" s="787"/>
      <c r="IUX155" s="787"/>
      <c r="IUY155" s="787"/>
      <c r="IUZ155" s="787"/>
      <c r="IVA155" s="787"/>
      <c r="IVB155" s="787"/>
      <c r="IVC155" s="787"/>
      <c r="IVD155" s="788"/>
      <c r="IVE155" s="786"/>
      <c r="IVF155" s="787"/>
      <c r="IVG155" s="787"/>
      <c r="IVH155" s="787"/>
      <c r="IVI155" s="787"/>
      <c r="IVJ155" s="787"/>
      <c r="IVK155" s="787"/>
      <c r="IVL155" s="787"/>
      <c r="IVM155" s="787"/>
      <c r="IVN155" s="787"/>
      <c r="IVO155" s="787"/>
      <c r="IVP155" s="787"/>
      <c r="IVQ155" s="787"/>
      <c r="IVR155" s="787"/>
      <c r="IVS155" s="788"/>
      <c r="IVT155" s="786"/>
      <c r="IVU155" s="787"/>
      <c r="IVV155" s="787"/>
      <c r="IVW155" s="787"/>
      <c r="IVX155" s="787"/>
      <c r="IVY155" s="787"/>
      <c r="IVZ155" s="787"/>
      <c r="IWA155" s="787"/>
      <c r="IWB155" s="787"/>
      <c r="IWC155" s="787"/>
      <c r="IWD155" s="787"/>
      <c r="IWE155" s="787"/>
      <c r="IWF155" s="787"/>
      <c r="IWG155" s="787"/>
      <c r="IWH155" s="788"/>
      <c r="IWI155" s="786"/>
      <c r="IWJ155" s="787"/>
      <c r="IWK155" s="787"/>
      <c r="IWL155" s="787"/>
      <c r="IWM155" s="787"/>
      <c r="IWN155" s="787"/>
      <c r="IWO155" s="787"/>
      <c r="IWP155" s="787"/>
      <c r="IWQ155" s="787"/>
      <c r="IWR155" s="787"/>
      <c r="IWS155" s="787"/>
      <c r="IWT155" s="787"/>
      <c r="IWU155" s="787"/>
      <c r="IWV155" s="787"/>
      <c r="IWW155" s="788"/>
      <c r="IWX155" s="786"/>
      <c r="IWY155" s="787"/>
      <c r="IWZ155" s="787"/>
      <c r="IXA155" s="787"/>
      <c r="IXB155" s="787"/>
      <c r="IXC155" s="787"/>
      <c r="IXD155" s="787"/>
      <c r="IXE155" s="787"/>
      <c r="IXF155" s="787"/>
      <c r="IXG155" s="787"/>
      <c r="IXH155" s="787"/>
      <c r="IXI155" s="787"/>
      <c r="IXJ155" s="787"/>
      <c r="IXK155" s="787"/>
      <c r="IXL155" s="788"/>
      <c r="IXM155" s="786"/>
      <c r="IXN155" s="787"/>
      <c r="IXO155" s="787"/>
      <c r="IXP155" s="787"/>
      <c r="IXQ155" s="787"/>
      <c r="IXR155" s="787"/>
      <c r="IXS155" s="787"/>
      <c r="IXT155" s="787"/>
      <c r="IXU155" s="787"/>
      <c r="IXV155" s="787"/>
      <c r="IXW155" s="787"/>
      <c r="IXX155" s="787"/>
      <c r="IXY155" s="787"/>
      <c r="IXZ155" s="787"/>
      <c r="IYA155" s="788"/>
      <c r="IYB155" s="786"/>
      <c r="IYC155" s="787"/>
      <c r="IYD155" s="787"/>
      <c r="IYE155" s="787"/>
      <c r="IYF155" s="787"/>
      <c r="IYG155" s="787"/>
      <c r="IYH155" s="787"/>
      <c r="IYI155" s="787"/>
      <c r="IYJ155" s="787"/>
      <c r="IYK155" s="787"/>
      <c r="IYL155" s="787"/>
      <c r="IYM155" s="787"/>
      <c r="IYN155" s="787"/>
      <c r="IYO155" s="787"/>
      <c r="IYP155" s="788"/>
      <c r="IYQ155" s="786"/>
      <c r="IYR155" s="787"/>
      <c r="IYS155" s="787"/>
      <c r="IYT155" s="787"/>
      <c r="IYU155" s="787"/>
      <c r="IYV155" s="787"/>
      <c r="IYW155" s="787"/>
      <c r="IYX155" s="787"/>
      <c r="IYY155" s="787"/>
      <c r="IYZ155" s="787"/>
      <c r="IZA155" s="787"/>
      <c r="IZB155" s="787"/>
      <c r="IZC155" s="787"/>
      <c r="IZD155" s="787"/>
      <c r="IZE155" s="788"/>
      <c r="IZF155" s="786"/>
      <c r="IZG155" s="787"/>
      <c r="IZH155" s="787"/>
      <c r="IZI155" s="787"/>
      <c r="IZJ155" s="787"/>
      <c r="IZK155" s="787"/>
      <c r="IZL155" s="787"/>
      <c r="IZM155" s="787"/>
      <c r="IZN155" s="787"/>
      <c r="IZO155" s="787"/>
      <c r="IZP155" s="787"/>
      <c r="IZQ155" s="787"/>
      <c r="IZR155" s="787"/>
      <c r="IZS155" s="787"/>
      <c r="IZT155" s="788"/>
      <c r="IZU155" s="786"/>
      <c r="IZV155" s="787"/>
      <c r="IZW155" s="787"/>
      <c r="IZX155" s="787"/>
      <c r="IZY155" s="787"/>
      <c r="IZZ155" s="787"/>
      <c r="JAA155" s="787"/>
      <c r="JAB155" s="787"/>
      <c r="JAC155" s="787"/>
      <c r="JAD155" s="787"/>
      <c r="JAE155" s="787"/>
      <c r="JAF155" s="787"/>
      <c r="JAG155" s="787"/>
      <c r="JAH155" s="787"/>
      <c r="JAI155" s="788"/>
      <c r="JAJ155" s="786"/>
      <c r="JAK155" s="787"/>
      <c r="JAL155" s="787"/>
      <c r="JAM155" s="787"/>
      <c r="JAN155" s="787"/>
      <c r="JAO155" s="787"/>
      <c r="JAP155" s="787"/>
      <c r="JAQ155" s="787"/>
      <c r="JAR155" s="787"/>
      <c r="JAS155" s="787"/>
      <c r="JAT155" s="787"/>
      <c r="JAU155" s="787"/>
      <c r="JAV155" s="787"/>
      <c r="JAW155" s="787"/>
      <c r="JAX155" s="788"/>
      <c r="JAY155" s="786"/>
      <c r="JAZ155" s="787"/>
      <c r="JBA155" s="787"/>
      <c r="JBB155" s="787"/>
      <c r="JBC155" s="787"/>
      <c r="JBD155" s="787"/>
      <c r="JBE155" s="787"/>
      <c r="JBF155" s="787"/>
      <c r="JBG155" s="787"/>
      <c r="JBH155" s="787"/>
      <c r="JBI155" s="787"/>
      <c r="JBJ155" s="787"/>
      <c r="JBK155" s="787"/>
      <c r="JBL155" s="787"/>
      <c r="JBM155" s="788"/>
      <c r="JBN155" s="786"/>
      <c r="JBO155" s="787"/>
      <c r="JBP155" s="787"/>
      <c r="JBQ155" s="787"/>
      <c r="JBR155" s="787"/>
      <c r="JBS155" s="787"/>
      <c r="JBT155" s="787"/>
      <c r="JBU155" s="787"/>
      <c r="JBV155" s="787"/>
      <c r="JBW155" s="787"/>
      <c r="JBX155" s="787"/>
      <c r="JBY155" s="787"/>
      <c r="JBZ155" s="787"/>
      <c r="JCA155" s="787"/>
      <c r="JCB155" s="788"/>
      <c r="JCC155" s="786"/>
      <c r="JCD155" s="787"/>
      <c r="JCE155" s="787"/>
      <c r="JCF155" s="787"/>
      <c r="JCG155" s="787"/>
      <c r="JCH155" s="787"/>
      <c r="JCI155" s="787"/>
      <c r="JCJ155" s="787"/>
      <c r="JCK155" s="787"/>
      <c r="JCL155" s="787"/>
      <c r="JCM155" s="787"/>
      <c r="JCN155" s="787"/>
      <c r="JCO155" s="787"/>
      <c r="JCP155" s="787"/>
      <c r="JCQ155" s="788"/>
      <c r="JCR155" s="786"/>
      <c r="JCS155" s="787"/>
      <c r="JCT155" s="787"/>
      <c r="JCU155" s="787"/>
      <c r="JCV155" s="787"/>
      <c r="JCW155" s="787"/>
      <c r="JCX155" s="787"/>
      <c r="JCY155" s="787"/>
      <c r="JCZ155" s="787"/>
      <c r="JDA155" s="787"/>
      <c r="JDB155" s="787"/>
      <c r="JDC155" s="787"/>
      <c r="JDD155" s="787"/>
      <c r="JDE155" s="787"/>
      <c r="JDF155" s="788"/>
      <c r="JDG155" s="786"/>
      <c r="JDH155" s="787"/>
      <c r="JDI155" s="787"/>
      <c r="JDJ155" s="787"/>
      <c r="JDK155" s="787"/>
      <c r="JDL155" s="787"/>
      <c r="JDM155" s="787"/>
      <c r="JDN155" s="787"/>
      <c r="JDO155" s="787"/>
      <c r="JDP155" s="787"/>
      <c r="JDQ155" s="787"/>
      <c r="JDR155" s="787"/>
      <c r="JDS155" s="787"/>
      <c r="JDT155" s="787"/>
      <c r="JDU155" s="788"/>
      <c r="JDV155" s="786"/>
      <c r="JDW155" s="787"/>
      <c r="JDX155" s="787"/>
      <c r="JDY155" s="787"/>
      <c r="JDZ155" s="787"/>
      <c r="JEA155" s="787"/>
      <c r="JEB155" s="787"/>
      <c r="JEC155" s="787"/>
      <c r="JED155" s="787"/>
      <c r="JEE155" s="787"/>
      <c r="JEF155" s="787"/>
      <c r="JEG155" s="787"/>
      <c r="JEH155" s="787"/>
      <c r="JEI155" s="787"/>
      <c r="JEJ155" s="788"/>
      <c r="JEK155" s="786"/>
      <c r="JEL155" s="787"/>
      <c r="JEM155" s="787"/>
      <c r="JEN155" s="787"/>
      <c r="JEO155" s="787"/>
      <c r="JEP155" s="787"/>
      <c r="JEQ155" s="787"/>
      <c r="JER155" s="787"/>
      <c r="JES155" s="787"/>
      <c r="JET155" s="787"/>
      <c r="JEU155" s="787"/>
      <c r="JEV155" s="787"/>
      <c r="JEW155" s="787"/>
      <c r="JEX155" s="787"/>
      <c r="JEY155" s="788"/>
      <c r="JEZ155" s="786"/>
      <c r="JFA155" s="787"/>
      <c r="JFB155" s="787"/>
      <c r="JFC155" s="787"/>
      <c r="JFD155" s="787"/>
      <c r="JFE155" s="787"/>
      <c r="JFF155" s="787"/>
      <c r="JFG155" s="787"/>
      <c r="JFH155" s="787"/>
      <c r="JFI155" s="787"/>
      <c r="JFJ155" s="787"/>
      <c r="JFK155" s="787"/>
      <c r="JFL155" s="787"/>
      <c r="JFM155" s="787"/>
      <c r="JFN155" s="788"/>
      <c r="JFO155" s="786"/>
      <c r="JFP155" s="787"/>
      <c r="JFQ155" s="787"/>
      <c r="JFR155" s="787"/>
      <c r="JFS155" s="787"/>
      <c r="JFT155" s="787"/>
      <c r="JFU155" s="787"/>
      <c r="JFV155" s="787"/>
      <c r="JFW155" s="787"/>
      <c r="JFX155" s="787"/>
      <c r="JFY155" s="787"/>
      <c r="JFZ155" s="787"/>
      <c r="JGA155" s="787"/>
      <c r="JGB155" s="787"/>
      <c r="JGC155" s="788"/>
      <c r="JGD155" s="786"/>
      <c r="JGE155" s="787"/>
      <c r="JGF155" s="787"/>
      <c r="JGG155" s="787"/>
      <c r="JGH155" s="787"/>
      <c r="JGI155" s="787"/>
      <c r="JGJ155" s="787"/>
      <c r="JGK155" s="787"/>
      <c r="JGL155" s="787"/>
      <c r="JGM155" s="787"/>
      <c r="JGN155" s="787"/>
      <c r="JGO155" s="787"/>
      <c r="JGP155" s="787"/>
      <c r="JGQ155" s="787"/>
      <c r="JGR155" s="788"/>
      <c r="JGS155" s="786"/>
      <c r="JGT155" s="787"/>
      <c r="JGU155" s="787"/>
      <c r="JGV155" s="787"/>
      <c r="JGW155" s="787"/>
      <c r="JGX155" s="787"/>
      <c r="JGY155" s="787"/>
      <c r="JGZ155" s="787"/>
      <c r="JHA155" s="787"/>
      <c r="JHB155" s="787"/>
      <c r="JHC155" s="787"/>
      <c r="JHD155" s="787"/>
      <c r="JHE155" s="787"/>
      <c r="JHF155" s="787"/>
      <c r="JHG155" s="788"/>
      <c r="JHH155" s="786"/>
      <c r="JHI155" s="787"/>
      <c r="JHJ155" s="787"/>
      <c r="JHK155" s="787"/>
      <c r="JHL155" s="787"/>
      <c r="JHM155" s="787"/>
      <c r="JHN155" s="787"/>
      <c r="JHO155" s="787"/>
      <c r="JHP155" s="787"/>
      <c r="JHQ155" s="787"/>
      <c r="JHR155" s="787"/>
      <c r="JHS155" s="787"/>
      <c r="JHT155" s="787"/>
      <c r="JHU155" s="787"/>
      <c r="JHV155" s="788"/>
      <c r="JHW155" s="786"/>
      <c r="JHX155" s="787"/>
      <c r="JHY155" s="787"/>
      <c r="JHZ155" s="787"/>
      <c r="JIA155" s="787"/>
      <c r="JIB155" s="787"/>
      <c r="JIC155" s="787"/>
      <c r="JID155" s="787"/>
      <c r="JIE155" s="787"/>
      <c r="JIF155" s="787"/>
      <c r="JIG155" s="787"/>
      <c r="JIH155" s="787"/>
      <c r="JII155" s="787"/>
      <c r="JIJ155" s="787"/>
      <c r="JIK155" s="788"/>
      <c r="JIL155" s="786"/>
      <c r="JIM155" s="787"/>
      <c r="JIN155" s="787"/>
      <c r="JIO155" s="787"/>
      <c r="JIP155" s="787"/>
      <c r="JIQ155" s="787"/>
      <c r="JIR155" s="787"/>
      <c r="JIS155" s="787"/>
      <c r="JIT155" s="787"/>
      <c r="JIU155" s="787"/>
      <c r="JIV155" s="787"/>
      <c r="JIW155" s="787"/>
      <c r="JIX155" s="787"/>
      <c r="JIY155" s="787"/>
      <c r="JIZ155" s="788"/>
      <c r="JJA155" s="786"/>
      <c r="JJB155" s="787"/>
      <c r="JJC155" s="787"/>
      <c r="JJD155" s="787"/>
      <c r="JJE155" s="787"/>
      <c r="JJF155" s="787"/>
      <c r="JJG155" s="787"/>
      <c r="JJH155" s="787"/>
      <c r="JJI155" s="787"/>
      <c r="JJJ155" s="787"/>
      <c r="JJK155" s="787"/>
      <c r="JJL155" s="787"/>
      <c r="JJM155" s="787"/>
      <c r="JJN155" s="787"/>
      <c r="JJO155" s="788"/>
      <c r="JJP155" s="786"/>
      <c r="JJQ155" s="787"/>
      <c r="JJR155" s="787"/>
      <c r="JJS155" s="787"/>
      <c r="JJT155" s="787"/>
      <c r="JJU155" s="787"/>
      <c r="JJV155" s="787"/>
      <c r="JJW155" s="787"/>
      <c r="JJX155" s="787"/>
      <c r="JJY155" s="787"/>
      <c r="JJZ155" s="787"/>
      <c r="JKA155" s="787"/>
      <c r="JKB155" s="787"/>
      <c r="JKC155" s="787"/>
      <c r="JKD155" s="788"/>
      <c r="JKE155" s="786"/>
      <c r="JKF155" s="787"/>
      <c r="JKG155" s="787"/>
      <c r="JKH155" s="787"/>
      <c r="JKI155" s="787"/>
      <c r="JKJ155" s="787"/>
      <c r="JKK155" s="787"/>
      <c r="JKL155" s="787"/>
      <c r="JKM155" s="787"/>
      <c r="JKN155" s="787"/>
      <c r="JKO155" s="787"/>
      <c r="JKP155" s="787"/>
      <c r="JKQ155" s="787"/>
      <c r="JKR155" s="787"/>
      <c r="JKS155" s="788"/>
      <c r="JKT155" s="786"/>
      <c r="JKU155" s="787"/>
      <c r="JKV155" s="787"/>
      <c r="JKW155" s="787"/>
      <c r="JKX155" s="787"/>
      <c r="JKY155" s="787"/>
      <c r="JKZ155" s="787"/>
      <c r="JLA155" s="787"/>
      <c r="JLB155" s="787"/>
      <c r="JLC155" s="787"/>
      <c r="JLD155" s="787"/>
      <c r="JLE155" s="787"/>
      <c r="JLF155" s="787"/>
      <c r="JLG155" s="787"/>
      <c r="JLH155" s="788"/>
      <c r="JLI155" s="786"/>
      <c r="JLJ155" s="787"/>
      <c r="JLK155" s="787"/>
      <c r="JLL155" s="787"/>
      <c r="JLM155" s="787"/>
      <c r="JLN155" s="787"/>
      <c r="JLO155" s="787"/>
      <c r="JLP155" s="787"/>
      <c r="JLQ155" s="787"/>
      <c r="JLR155" s="787"/>
      <c r="JLS155" s="787"/>
      <c r="JLT155" s="787"/>
      <c r="JLU155" s="787"/>
      <c r="JLV155" s="787"/>
      <c r="JLW155" s="788"/>
      <c r="JLX155" s="786"/>
      <c r="JLY155" s="787"/>
      <c r="JLZ155" s="787"/>
      <c r="JMA155" s="787"/>
      <c r="JMB155" s="787"/>
      <c r="JMC155" s="787"/>
      <c r="JMD155" s="787"/>
      <c r="JME155" s="787"/>
      <c r="JMF155" s="787"/>
      <c r="JMG155" s="787"/>
      <c r="JMH155" s="787"/>
      <c r="JMI155" s="787"/>
      <c r="JMJ155" s="787"/>
      <c r="JMK155" s="787"/>
      <c r="JML155" s="788"/>
      <c r="JMM155" s="786"/>
      <c r="JMN155" s="787"/>
      <c r="JMO155" s="787"/>
      <c r="JMP155" s="787"/>
      <c r="JMQ155" s="787"/>
      <c r="JMR155" s="787"/>
      <c r="JMS155" s="787"/>
      <c r="JMT155" s="787"/>
      <c r="JMU155" s="787"/>
      <c r="JMV155" s="787"/>
      <c r="JMW155" s="787"/>
      <c r="JMX155" s="787"/>
      <c r="JMY155" s="787"/>
      <c r="JMZ155" s="787"/>
      <c r="JNA155" s="788"/>
      <c r="JNB155" s="786"/>
      <c r="JNC155" s="787"/>
      <c r="JND155" s="787"/>
      <c r="JNE155" s="787"/>
      <c r="JNF155" s="787"/>
      <c r="JNG155" s="787"/>
      <c r="JNH155" s="787"/>
      <c r="JNI155" s="787"/>
      <c r="JNJ155" s="787"/>
      <c r="JNK155" s="787"/>
      <c r="JNL155" s="787"/>
      <c r="JNM155" s="787"/>
      <c r="JNN155" s="787"/>
      <c r="JNO155" s="787"/>
      <c r="JNP155" s="788"/>
      <c r="JNQ155" s="786"/>
      <c r="JNR155" s="787"/>
      <c r="JNS155" s="787"/>
      <c r="JNT155" s="787"/>
      <c r="JNU155" s="787"/>
      <c r="JNV155" s="787"/>
      <c r="JNW155" s="787"/>
      <c r="JNX155" s="787"/>
      <c r="JNY155" s="787"/>
      <c r="JNZ155" s="787"/>
      <c r="JOA155" s="787"/>
      <c r="JOB155" s="787"/>
      <c r="JOC155" s="787"/>
      <c r="JOD155" s="787"/>
      <c r="JOE155" s="788"/>
      <c r="JOF155" s="786"/>
      <c r="JOG155" s="787"/>
      <c r="JOH155" s="787"/>
      <c r="JOI155" s="787"/>
      <c r="JOJ155" s="787"/>
      <c r="JOK155" s="787"/>
      <c r="JOL155" s="787"/>
      <c r="JOM155" s="787"/>
      <c r="JON155" s="787"/>
      <c r="JOO155" s="787"/>
      <c r="JOP155" s="787"/>
      <c r="JOQ155" s="787"/>
      <c r="JOR155" s="787"/>
      <c r="JOS155" s="787"/>
      <c r="JOT155" s="788"/>
      <c r="JOU155" s="786"/>
      <c r="JOV155" s="787"/>
      <c r="JOW155" s="787"/>
      <c r="JOX155" s="787"/>
      <c r="JOY155" s="787"/>
      <c r="JOZ155" s="787"/>
      <c r="JPA155" s="787"/>
      <c r="JPB155" s="787"/>
      <c r="JPC155" s="787"/>
      <c r="JPD155" s="787"/>
      <c r="JPE155" s="787"/>
      <c r="JPF155" s="787"/>
      <c r="JPG155" s="787"/>
      <c r="JPH155" s="787"/>
      <c r="JPI155" s="788"/>
      <c r="JPJ155" s="786"/>
      <c r="JPK155" s="787"/>
      <c r="JPL155" s="787"/>
      <c r="JPM155" s="787"/>
      <c r="JPN155" s="787"/>
      <c r="JPO155" s="787"/>
      <c r="JPP155" s="787"/>
      <c r="JPQ155" s="787"/>
      <c r="JPR155" s="787"/>
      <c r="JPS155" s="787"/>
      <c r="JPT155" s="787"/>
      <c r="JPU155" s="787"/>
      <c r="JPV155" s="787"/>
      <c r="JPW155" s="787"/>
      <c r="JPX155" s="788"/>
      <c r="JPY155" s="786"/>
      <c r="JPZ155" s="787"/>
      <c r="JQA155" s="787"/>
      <c r="JQB155" s="787"/>
      <c r="JQC155" s="787"/>
      <c r="JQD155" s="787"/>
      <c r="JQE155" s="787"/>
      <c r="JQF155" s="787"/>
      <c r="JQG155" s="787"/>
      <c r="JQH155" s="787"/>
      <c r="JQI155" s="787"/>
      <c r="JQJ155" s="787"/>
      <c r="JQK155" s="787"/>
      <c r="JQL155" s="787"/>
      <c r="JQM155" s="788"/>
      <c r="JQN155" s="786"/>
      <c r="JQO155" s="787"/>
      <c r="JQP155" s="787"/>
      <c r="JQQ155" s="787"/>
      <c r="JQR155" s="787"/>
      <c r="JQS155" s="787"/>
      <c r="JQT155" s="787"/>
      <c r="JQU155" s="787"/>
      <c r="JQV155" s="787"/>
      <c r="JQW155" s="787"/>
      <c r="JQX155" s="787"/>
      <c r="JQY155" s="787"/>
      <c r="JQZ155" s="787"/>
      <c r="JRA155" s="787"/>
      <c r="JRB155" s="788"/>
      <c r="JRC155" s="786"/>
      <c r="JRD155" s="787"/>
      <c r="JRE155" s="787"/>
      <c r="JRF155" s="787"/>
      <c r="JRG155" s="787"/>
      <c r="JRH155" s="787"/>
      <c r="JRI155" s="787"/>
      <c r="JRJ155" s="787"/>
      <c r="JRK155" s="787"/>
      <c r="JRL155" s="787"/>
      <c r="JRM155" s="787"/>
      <c r="JRN155" s="787"/>
      <c r="JRO155" s="787"/>
      <c r="JRP155" s="787"/>
      <c r="JRQ155" s="788"/>
      <c r="JRR155" s="786"/>
      <c r="JRS155" s="787"/>
      <c r="JRT155" s="787"/>
      <c r="JRU155" s="787"/>
      <c r="JRV155" s="787"/>
      <c r="JRW155" s="787"/>
      <c r="JRX155" s="787"/>
      <c r="JRY155" s="787"/>
      <c r="JRZ155" s="787"/>
      <c r="JSA155" s="787"/>
      <c r="JSB155" s="787"/>
      <c r="JSC155" s="787"/>
      <c r="JSD155" s="787"/>
      <c r="JSE155" s="787"/>
      <c r="JSF155" s="788"/>
      <c r="JSG155" s="786"/>
      <c r="JSH155" s="787"/>
      <c r="JSI155" s="787"/>
      <c r="JSJ155" s="787"/>
      <c r="JSK155" s="787"/>
      <c r="JSL155" s="787"/>
      <c r="JSM155" s="787"/>
      <c r="JSN155" s="787"/>
      <c r="JSO155" s="787"/>
      <c r="JSP155" s="787"/>
      <c r="JSQ155" s="787"/>
      <c r="JSR155" s="787"/>
      <c r="JSS155" s="787"/>
      <c r="JST155" s="787"/>
      <c r="JSU155" s="788"/>
      <c r="JSV155" s="786"/>
      <c r="JSW155" s="787"/>
      <c r="JSX155" s="787"/>
      <c r="JSY155" s="787"/>
      <c r="JSZ155" s="787"/>
      <c r="JTA155" s="787"/>
      <c r="JTB155" s="787"/>
      <c r="JTC155" s="787"/>
      <c r="JTD155" s="787"/>
      <c r="JTE155" s="787"/>
      <c r="JTF155" s="787"/>
      <c r="JTG155" s="787"/>
      <c r="JTH155" s="787"/>
      <c r="JTI155" s="787"/>
      <c r="JTJ155" s="788"/>
      <c r="JTK155" s="786"/>
      <c r="JTL155" s="787"/>
      <c r="JTM155" s="787"/>
      <c r="JTN155" s="787"/>
      <c r="JTO155" s="787"/>
      <c r="JTP155" s="787"/>
      <c r="JTQ155" s="787"/>
      <c r="JTR155" s="787"/>
      <c r="JTS155" s="787"/>
      <c r="JTT155" s="787"/>
      <c r="JTU155" s="787"/>
      <c r="JTV155" s="787"/>
      <c r="JTW155" s="787"/>
      <c r="JTX155" s="787"/>
      <c r="JTY155" s="788"/>
      <c r="JTZ155" s="786"/>
      <c r="JUA155" s="787"/>
      <c r="JUB155" s="787"/>
      <c r="JUC155" s="787"/>
      <c r="JUD155" s="787"/>
      <c r="JUE155" s="787"/>
      <c r="JUF155" s="787"/>
      <c r="JUG155" s="787"/>
      <c r="JUH155" s="787"/>
      <c r="JUI155" s="787"/>
      <c r="JUJ155" s="787"/>
      <c r="JUK155" s="787"/>
      <c r="JUL155" s="787"/>
      <c r="JUM155" s="787"/>
      <c r="JUN155" s="788"/>
      <c r="JUO155" s="786"/>
      <c r="JUP155" s="787"/>
      <c r="JUQ155" s="787"/>
      <c r="JUR155" s="787"/>
      <c r="JUS155" s="787"/>
      <c r="JUT155" s="787"/>
      <c r="JUU155" s="787"/>
      <c r="JUV155" s="787"/>
      <c r="JUW155" s="787"/>
      <c r="JUX155" s="787"/>
      <c r="JUY155" s="787"/>
      <c r="JUZ155" s="787"/>
      <c r="JVA155" s="787"/>
      <c r="JVB155" s="787"/>
      <c r="JVC155" s="788"/>
      <c r="JVD155" s="786"/>
      <c r="JVE155" s="787"/>
      <c r="JVF155" s="787"/>
      <c r="JVG155" s="787"/>
      <c r="JVH155" s="787"/>
      <c r="JVI155" s="787"/>
      <c r="JVJ155" s="787"/>
      <c r="JVK155" s="787"/>
      <c r="JVL155" s="787"/>
      <c r="JVM155" s="787"/>
      <c r="JVN155" s="787"/>
      <c r="JVO155" s="787"/>
      <c r="JVP155" s="787"/>
      <c r="JVQ155" s="787"/>
      <c r="JVR155" s="788"/>
      <c r="JVS155" s="786"/>
      <c r="JVT155" s="787"/>
      <c r="JVU155" s="787"/>
      <c r="JVV155" s="787"/>
      <c r="JVW155" s="787"/>
      <c r="JVX155" s="787"/>
      <c r="JVY155" s="787"/>
      <c r="JVZ155" s="787"/>
      <c r="JWA155" s="787"/>
      <c r="JWB155" s="787"/>
      <c r="JWC155" s="787"/>
      <c r="JWD155" s="787"/>
      <c r="JWE155" s="787"/>
      <c r="JWF155" s="787"/>
      <c r="JWG155" s="788"/>
      <c r="JWH155" s="786"/>
      <c r="JWI155" s="787"/>
      <c r="JWJ155" s="787"/>
      <c r="JWK155" s="787"/>
      <c r="JWL155" s="787"/>
      <c r="JWM155" s="787"/>
      <c r="JWN155" s="787"/>
      <c r="JWO155" s="787"/>
      <c r="JWP155" s="787"/>
      <c r="JWQ155" s="787"/>
      <c r="JWR155" s="787"/>
      <c r="JWS155" s="787"/>
      <c r="JWT155" s="787"/>
      <c r="JWU155" s="787"/>
      <c r="JWV155" s="788"/>
      <c r="JWW155" s="786"/>
      <c r="JWX155" s="787"/>
      <c r="JWY155" s="787"/>
      <c r="JWZ155" s="787"/>
      <c r="JXA155" s="787"/>
      <c r="JXB155" s="787"/>
      <c r="JXC155" s="787"/>
      <c r="JXD155" s="787"/>
      <c r="JXE155" s="787"/>
      <c r="JXF155" s="787"/>
      <c r="JXG155" s="787"/>
      <c r="JXH155" s="787"/>
      <c r="JXI155" s="787"/>
      <c r="JXJ155" s="787"/>
      <c r="JXK155" s="788"/>
      <c r="JXL155" s="786"/>
      <c r="JXM155" s="787"/>
      <c r="JXN155" s="787"/>
      <c r="JXO155" s="787"/>
      <c r="JXP155" s="787"/>
      <c r="JXQ155" s="787"/>
      <c r="JXR155" s="787"/>
      <c r="JXS155" s="787"/>
      <c r="JXT155" s="787"/>
      <c r="JXU155" s="787"/>
      <c r="JXV155" s="787"/>
      <c r="JXW155" s="787"/>
      <c r="JXX155" s="787"/>
      <c r="JXY155" s="787"/>
      <c r="JXZ155" s="788"/>
      <c r="JYA155" s="786"/>
      <c r="JYB155" s="787"/>
      <c r="JYC155" s="787"/>
      <c r="JYD155" s="787"/>
      <c r="JYE155" s="787"/>
      <c r="JYF155" s="787"/>
      <c r="JYG155" s="787"/>
      <c r="JYH155" s="787"/>
      <c r="JYI155" s="787"/>
      <c r="JYJ155" s="787"/>
      <c r="JYK155" s="787"/>
      <c r="JYL155" s="787"/>
      <c r="JYM155" s="787"/>
      <c r="JYN155" s="787"/>
      <c r="JYO155" s="788"/>
      <c r="JYP155" s="786"/>
      <c r="JYQ155" s="787"/>
      <c r="JYR155" s="787"/>
      <c r="JYS155" s="787"/>
      <c r="JYT155" s="787"/>
      <c r="JYU155" s="787"/>
      <c r="JYV155" s="787"/>
      <c r="JYW155" s="787"/>
      <c r="JYX155" s="787"/>
      <c r="JYY155" s="787"/>
      <c r="JYZ155" s="787"/>
      <c r="JZA155" s="787"/>
      <c r="JZB155" s="787"/>
      <c r="JZC155" s="787"/>
      <c r="JZD155" s="788"/>
      <c r="JZE155" s="786"/>
      <c r="JZF155" s="787"/>
      <c r="JZG155" s="787"/>
      <c r="JZH155" s="787"/>
      <c r="JZI155" s="787"/>
      <c r="JZJ155" s="787"/>
      <c r="JZK155" s="787"/>
      <c r="JZL155" s="787"/>
      <c r="JZM155" s="787"/>
      <c r="JZN155" s="787"/>
      <c r="JZO155" s="787"/>
      <c r="JZP155" s="787"/>
      <c r="JZQ155" s="787"/>
      <c r="JZR155" s="787"/>
      <c r="JZS155" s="788"/>
      <c r="JZT155" s="786"/>
      <c r="JZU155" s="787"/>
      <c r="JZV155" s="787"/>
      <c r="JZW155" s="787"/>
      <c r="JZX155" s="787"/>
      <c r="JZY155" s="787"/>
      <c r="JZZ155" s="787"/>
      <c r="KAA155" s="787"/>
      <c r="KAB155" s="787"/>
      <c r="KAC155" s="787"/>
      <c r="KAD155" s="787"/>
      <c r="KAE155" s="787"/>
      <c r="KAF155" s="787"/>
      <c r="KAG155" s="787"/>
      <c r="KAH155" s="788"/>
      <c r="KAI155" s="786"/>
      <c r="KAJ155" s="787"/>
      <c r="KAK155" s="787"/>
      <c r="KAL155" s="787"/>
      <c r="KAM155" s="787"/>
      <c r="KAN155" s="787"/>
      <c r="KAO155" s="787"/>
      <c r="KAP155" s="787"/>
      <c r="KAQ155" s="787"/>
      <c r="KAR155" s="787"/>
      <c r="KAS155" s="787"/>
      <c r="KAT155" s="787"/>
      <c r="KAU155" s="787"/>
      <c r="KAV155" s="787"/>
      <c r="KAW155" s="788"/>
      <c r="KAX155" s="786"/>
      <c r="KAY155" s="787"/>
      <c r="KAZ155" s="787"/>
      <c r="KBA155" s="787"/>
      <c r="KBB155" s="787"/>
      <c r="KBC155" s="787"/>
      <c r="KBD155" s="787"/>
      <c r="KBE155" s="787"/>
      <c r="KBF155" s="787"/>
      <c r="KBG155" s="787"/>
      <c r="KBH155" s="787"/>
      <c r="KBI155" s="787"/>
      <c r="KBJ155" s="787"/>
      <c r="KBK155" s="787"/>
      <c r="KBL155" s="788"/>
      <c r="KBM155" s="786"/>
      <c r="KBN155" s="787"/>
      <c r="KBO155" s="787"/>
      <c r="KBP155" s="787"/>
      <c r="KBQ155" s="787"/>
      <c r="KBR155" s="787"/>
      <c r="KBS155" s="787"/>
      <c r="KBT155" s="787"/>
      <c r="KBU155" s="787"/>
      <c r="KBV155" s="787"/>
      <c r="KBW155" s="787"/>
      <c r="KBX155" s="787"/>
      <c r="KBY155" s="787"/>
      <c r="KBZ155" s="787"/>
      <c r="KCA155" s="788"/>
      <c r="KCB155" s="786"/>
      <c r="KCC155" s="787"/>
      <c r="KCD155" s="787"/>
      <c r="KCE155" s="787"/>
      <c r="KCF155" s="787"/>
      <c r="KCG155" s="787"/>
      <c r="KCH155" s="787"/>
      <c r="KCI155" s="787"/>
      <c r="KCJ155" s="787"/>
      <c r="KCK155" s="787"/>
      <c r="KCL155" s="787"/>
      <c r="KCM155" s="787"/>
      <c r="KCN155" s="787"/>
      <c r="KCO155" s="787"/>
      <c r="KCP155" s="788"/>
      <c r="KCQ155" s="786"/>
      <c r="KCR155" s="787"/>
      <c r="KCS155" s="787"/>
      <c r="KCT155" s="787"/>
      <c r="KCU155" s="787"/>
      <c r="KCV155" s="787"/>
      <c r="KCW155" s="787"/>
      <c r="KCX155" s="787"/>
      <c r="KCY155" s="787"/>
      <c r="KCZ155" s="787"/>
      <c r="KDA155" s="787"/>
      <c r="KDB155" s="787"/>
      <c r="KDC155" s="787"/>
      <c r="KDD155" s="787"/>
      <c r="KDE155" s="788"/>
      <c r="KDF155" s="786"/>
      <c r="KDG155" s="787"/>
      <c r="KDH155" s="787"/>
      <c r="KDI155" s="787"/>
      <c r="KDJ155" s="787"/>
      <c r="KDK155" s="787"/>
      <c r="KDL155" s="787"/>
      <c r="KDM155" s="787"/>
      <c r="KDN155" s="787"/>
      <c r="KDO155" s="787"/>
      <c r="KDP155" s="787"/>
      <c r="KDQ155" s="787"/>
      <c r="KDR155" s="787"/>
      <c r="KDS155" s="787"/>
      <c r="KDT155" s="788"/>
      <c r="KDU155" s="786"/>
      <c r="KDV155" s="787"/>
      <c r="KDW155" s="787"/>
      <c r="KDX155" s="787"/>
      <c r="KDY155" s="787"/>
      <c r="KDZ155" s="787"/>
      <c r="KEA155" s="787"/>
      <c r="KEB155" s="787"/>
      <c r="KEC155" s="787"/>
      <c r="KED155" s="787"/>
      <c r="KEE155" s="787"/>
      <c r="KEF155" s="787"/>
      <c r="KEG155" s="787"/>
      <c r="KEH155" s="787"/>
      <c r="KEI155" s="788"/>
      <c r="KEJ155" s="786"/>
      <c r="KEK155" s="787"/>
      <c r="KEL155" s="787"/>
      <c r="KEM155" s="787"/>
      <c r="KEN155" s="787"/>
      <c r="KEO155" s="787"/>
      <c r="KEP155" s="787"/>
      <c r="KEQ155" s="787"/>
      <c r="KER155" s="787"/>
      <c r="KES155" s="787"/>
      <c r="KET155" s="787"/>
      <c r="KEU155" s="787"/>
      <c r="KEV155" s="787"/>
      <c r="KEW155" s="787"/>
      <c r="KEX155" s="788"/>
      <c r="KEY155" s="786"/>
      <c r="KEZ155" s="787"/>
      <c r="KFA155" s="787"/>
      <c r="KFB155" s="787"/>
      <c r="KFC155" s="787"/>
      <c r="KFD155" s="787"/>
      <c r="KFE155" s="787"/>
      <c r="KFF155" s="787"/>
      <c r="KFG155" s="787"/>
      <c r="KFH155" s="787"/>
      <c r="KFI155" s="787"/>
      <c r="KFJ155" s="787"/>
      <c r="KFK155" s="787"/>
      <c r="KFL155" s="787"/>
      <c r="KFM155" s="788"/>
      <c r="KFN155" s="786"/>
      <c r="KFO155" s="787"/>
      <c r="KFP155" s="787"/>
      <c r="KFQ155" s="787"/>
      <c r="KFR155" s="787"/>
      <c r="KFS155" s="787"/>
      <c r="KFT155" s="787"/>
      <c r="KFU155" s="787"/>
      <c r="KFV155" s="787"/>
      <c r="KFW155" s="787"/>
      <c r="KFX155" s="787"/>
      <c r="KFY155" s="787"/>
      <c r="KFZ155" s="787"/>
      <c r="KGA155" s="787"/>
      <c r="KGB155" s="788"/>
      <c r="KGC155" s="786"/>
      <c r="KGD155" s="787"/>
      <c r="KGE155" s="787"/>
      <c r="KGF155" s="787"/>
      <c r="KGG155" s="787"/>
      <c r="KGH155" s="787"/>
      <c r="KGI155" s="787"/>
      <c r="KGJ155" s="787"/>
      <c r="KGK155" s="787"/>
      <c r="KGL155" s="787"/>
      <c r="KGM155" s="787"/>
      <c r="KGN155" s="787"/>
      <c r="KGO155" s="787"/>
      <c r="KGP155" s="787"/>
      <c r="KGQ155" s="788"/>
      <c r="KGR155" s="786"/>
      <c r="KGS155" s="787"/>
      <c r="KGT155" s="787"/>
      <c r="KGU155" s="787"/>
      <c r="KGV155" s="787"/>
      <c r="KGW155" s="787"/>
      <c r="KGX155" s="787"/>
      <c r="KGY155" s="787"/>
      <c r="KGZ155" s="787"/>
      <c r="KHA155" s="787"/>
      <c r="KHB155" s="787"/>
      <c r="KHC155" s="787"/>
      <c r="KHD155" s="787"/>
      <c r="KHE155" s="787"/>
      <c r="KHF155" s="788"/>
      <c r="KHG155" s="786"/>
      <c r="KHH155" s="787"/>
      <c r="KHI155" s="787"/>
      <c r="KHJ155" s="787"/>
      <c r="KHK155" s="787"/>
      <c r="KHL155" s="787"/>
      <c r="KHM155" s="787"/>
      <c r="KHN155" s="787"/>
      <c r="KHO155" s="787"/>
      <c r="KHP155" s="787"/>
      <c r="KHQ155" s="787"/>
      <c r="KHR155" s="787"/>
      <c r="KHS155" s="787"/>
      <c r="KHT155" s="787"/>
      <c r="KHU155" s="788"/>
      <c r="KHV155" s="786"/>
      <c r="KHW155" s="787"/>
      <c r="KHX155" s="787"/>
      <c r="KHY155" s="787"/>
      <c r="KHZ155" s="787"/>
      <c r="KIA155" s="787"/>
      <c r="KIB155" s="787"/>
      <c r="KIC155" s="787"/>
      <c r="KID155" s="787"/>
      <c r="KIE155" s="787"/>
      <c r="KIF155" s="787"/>
      <c r="KIG155" s="787"/>
      <c r="KIH155" s="787"/>
      <c r="KII155" s="787"/>
      <c r="KIJ155" s="788"/>
      <c r="KIK155" s="786"/>
      <c r="KIL155" s="787"/>
      <c r="KIM155" s="787"/>
      <c r="KIN155" s="787"/>
      <c r="KIO155" s="787"/>
      <c r="KIP155" s="787"/>
      <c r="KIQ155" s="787"/>
      <c r="KIR155" s="787"/>
      <c r="KIS155" s="787"/>
      <c r="KIT155" s="787"/>
      <c r="KIU155" s="787"/>
      <c r="KIV155" s="787"/>
      <c r="KIW155" s="787"/>
      <c r="KIX155" s="787"/>
      <c r="KIY155" s="788"/>
      <c r="KIZ155" s="786"/>
      <c r="KJA155" s="787"/>
      <c r="KJB155" s="787"/>
      <c r="KJC155" s="787"/>
      <c r="KJD155" s="787"/>
      <c r="KJE155" s="787"/>
      <c r="KJF155" s="787"/>
      <c r="KJG155" s="787"/>
      <c r="KJH155" s="787"/>
      <c r="KJI155" s="787"/>
      <c r="KJJ155" s="787"/>
      <c r="KJK155" s="787"/>
      <c r="KJL155" s="787"/>
      <c r="KJM155" s="787"/>
      <c r="KJN155" s="788"/>
      <c r="KJO155" s="786"/>
      <c r="KJP155" s="787"/>
      <c r="KJQ155" s="787"/>
      <c r="KJR155" s="787"/>
      <c r="KJS155" s="787"/>
      <c r="KJT155" s="787"/>
      <c r="KJU155" s="787"/>
      <c r="KJV155" s="787"/>
      <c r="KJW155" s="787"/>
      <c r="KJX155" s="787"/>
      <c r="KJY155" s="787"/>
      <c r="KJZ155" s="787"/>
      <c r="KKA155" s="787"/>
      <c r="KKB155" s="787"/>
      <c r="KKC155" s="788"/>
      <c r="KKD155" s="786"/>
      <c r="KKE155" s="787"/>
      <c r="KKF155" s="787"/>
      <c r="KKG155" s="787"/>
      <c r="KKH155" s="787"/>
      <c r="KKI155" s="787"/>
      <c r="KKJ155" s="787"/>
      <c r="KKK155" s="787"/>
      <c r="KKL155" s="787"/>
      <c r="KKM155" s="787"/>
      <c r="KKN155" s="787"/>
      <c r="KKO155" s="787"/>
      <c r="KKP155" s="787"/>
      <c r="KKQ155" s="787"/>
      <c r="KKR155" s="788"/>
      <c r="KKS155" s="786"/>
      <c r="KKT155" s="787"/>
      <c r="KKU155" s="787"/>
      <c r="KKV155" s="787"/>
      <c r="KKW155" s="787"/>
      <c r="KKX155" s="787"/>
      <c r="KKY155" s="787"/>
      <c r="KKZ155" s="787"/>
      <c r="KLA155" s="787"/>
      <c r="KLB155" s="787"/>
      <c r="KLC155" s="787"/>
      <c r="KLD155" s="787"/>
      <c r="KLE155" s="787"/>
      <c r="KLF155" s="787"/>
      <c r="KLG155" s="788"/>
      <c r="KLH155" s="786"/>
      <c r="KLI155" s="787"/>
      <c r="KLJ155" s="787"/>
      <c r="KLK155" s="787"/>
      <c r="KLL155" s="787"/>
      <c r="KLM155" s="787"/>
      <c r="KLN155" s="787"/>
      <c r="KLO155" s="787"/>
      <c r="KLP155" s="787"/>
      <c r="KLQ155" s="787"/>
      <c r="KLR155" s="787"/>
      <c r="KLS155" s="787"/>
      <c r="KLT155" s="787"/>
      <c r="KLU155" s="787"/>
      <c r="KLV155" s="788"/>
      <c r="KLW155" s="786"/>
      <c r="KLX155" s="787"/>
      <c r="KLY155" s="787"/>
      <c r="KLZ155" s="787"/>
      <c r="KMA155" s="787"/>
      <c r="KMB155" s="787"/>
      <c r="KMC155" s="787"/>
      <c r="KMD155" s="787"/>
      <c r="KME155" s="787"/>
      <c r="KMF155" s="787"/>
      <c r="KMG155" s="787"/>
      <c r="KMH155" s="787"/>
      <c r="KMI155" s="787"/>
      <c r="KMJ155" s="787"/>
      <c r="KMK155" s="788"/>
      <c r="KML155" s="786"/>
      <c r="KMM155" s="787"/>
      <c r="KMN155" s="787"/>
      <c r="KMO155" s="787"/>
      <c r="KMP155" s="787"/>
      <c r="KMQ155" s="787"/>
      <c r="KMR155" s="787"/>
      <c r="KMS155" s="787"/>
      <c r="KMT155" s="787"/>
      <c r="KMU155" s="787"/>
      <c r="KMV155" s="787"/>
      <c r="KMW155" s="787"/>
      <c r="KMX155" s="787"/>
      <c r="KMY155" s="787"/>
      <c r="KMZ155" s="788"/>
      <c r="KNA155" s="786"/>
      <c r="KNB155" s="787"/>
      <c r="KNC155" s="787"/>
      <c r="KND155" s="787"/>
      <c r="KNE155" s="787"/>
      <c r="KNF155" s="787"/>
      <c r="KNG155" s="787"/>
      <c r="KNH155" s="787"/>
      <c r="KNI155" s="787"/>
      <c r="KNJ155" s="787"/>
      <c r="KNK155" s="787"/>
      <c r="KNL155" s="787"/>
      <c r="KNM155" s="787"/>
      <c r="KNN155" s="787"/>
      <c r="KNO155" s="788"/>
      <c r="KNP155" s="786"/>
      <c r="KNQ155" s="787"/>
      <c r="KNR155" s="787"/>
      <c r="KNS155" s="787"/>
      <c r="KNT155" s="787"/>
      <c r="KNU155" s="787"/>
      <c r="KNV155" s="787"/>
      <c r="KNW155" s="787"/>
      <c r="KNX155" s="787"/>
      <c r="KNY155" s="787"/>
      <c r="KNZ155" s="787"/>
      <c r="KOA155" s="787"/>
      <c r="KOB155" s="787"/>
      <c r="KOC155" s="787"/>
      <c r="KOD155" s="788"/>
      <c r="KOE155" s="786"/>
      <c r="KOF155" s="787"/>
      <c r="KOG155" s="787"/>
      <c r="KOH155" s="787"/>
      <c r="KOI155" s="787"/>
      <c r="KOJ155" s="787"/>
      <c r="KOK155" s="787"/>
      <c r="KOL155" s="787"/>
      <c r="KOM155" s="787"/>
      <c r="KON155" s="787"/>
      <c r="KOO155" s="787"/>
      <c r="KOP155" s="787"/>
      <c r="KOQ155" s="787"/>
      <c r="KOR155" s="787"/>
      <c r="KOS155" s="788"/>
      <c r="KOT155" s="786"/>
      <c r="KOU155" s="787"/>
      <c r="KOV155" s="787"/>
      <c r="KOW155" s="787"/>
      <c r="KOX155" s="787"/>
      <c r="KOY155" s="787"/>
      <c r="KOZ155" s="787"/>
      <c r="KPA155" s="787"/>
      <c r="KPB155" s="787"/>
      <c r="KPC155" s="787"/>
      <c r="KPD155" s="787"/>
      <c r="KPE155" s="787"/>
      <c r="KPF155" s="787"/>
      <c r="KPG155" s="787"/>
      <c r="KPH155" s="788"/>
      <c r="KPI155" s="786"/>
      <c r="KPJ155" s="787"/>
      <c r="KPK155" s="787"/>
      <c r="KPL155" s="787"/>
      <c r="KPM155" s="787"/>
      <c r="KPN155" s="787"/>
      <c r="KPO155" s="787"/>
      <c r="KPP155" s="787"/>
      <c r="KPQ155" s="787"/>
      <c r="KPR155" s="787"/>
      <c r="KPS155" s="787"/>
      <c r="KPT155" s="787"/>
      <c r="KPU155" s="787"/>
      <c r="KPV155" s="787"/>
      <c r="KPW155" s="788"/>
      <c r="KPX155" s="786"/>
      <c r="KPY155" s="787"/>
      <c r="KPZ155" s="787"/>
      <c r="KQA155" s="787"/>
      <c r="KQB155" s="787"/>
      <c r="KQC155" s="787"/>
      <c r="KQD155" s="787"/>
      <c r="KQE155" s="787"/>
      <c r="KQF155" s="787"/>
      <c r="KQG155" s="787"/>
      <c r="KQH155" s="787"/>
      <c r="KQI155" s="787"/>
      <c r="KQJ155" s="787"/>
      <c r="KQK155" s="787"/>
      <c r="KQL155" s="788"/>
      <c r="KQM155" s="786"/>
      <c r="KQN155" s="787"/>
      <c r="KQO155" s="787"/>
      <c r="KQP155" s="787"/>
      <c r="KQQ155" s="787"/>
      <c r="KQR155" s="787"/>
      <c r="KQS155" s="787"/>
      <c r="KQT155" s="787"/>
      <c r="KQU155" s="787"/>
      <c r="KQV155" s="787"/>
      <c r="KQW155" s="787"/>
      <c r="KQX155" s="787"/>
      <c r="KQY155" s="787"/>
      <c r="KQZ155" s="787"/>
      <c r="KRA155" s="788"/>
      <c r="KRB155" s="786"/>
      <c r="KRC155" s="787"/>
      <c r="KRD155" s="787"/>
      <c r="KRE155" s="787"/>
      <c r="KRF155" s="787"/>
      <c r="KRG155" s="787"/>
      <c r="KRH155" s="787"/>
      <c r="KRI155" s="787"/>
      <c r="KRJ155" s="787"/>
      <c r="KRK155" s="787"/>
      <c r="KRL155" s="787"/>
      <c r="KRM155" s="787"/>
      <c r="KRN155" s="787"/>
      <c r="KRO155" s="787"/>
      <c r="KRP155" s="788"/>
      <c r="KRQ155" s="786"/>
      <c r="KRR155" s="787"/>
      <c r="KRS155" s="787"/>
      <c r="KRT155" s="787"/>
      <c r="KRU155" s="787"/>
      <c r="KRV155" s="787"/>
      <c r="KRW155" s="787"/>
      <c r="KRX155" s="787"/>
      <c r="KRY155" s="787"/>
      <c r="KRZ155" s="787"/>
      <c r="KSA155" s="787"/>
      <c r="KSB155" s="787"/>
      <c r="KSC155" s="787"/>
      <c r="KSD155" s="787"/>
      <c r="KSE155" s="788"/>
      <c r="KSF155" s="786"/>
      <c r="KSG155" s="787"/>
      <c r="KSH155" s="787"/>
      <c r="KSI155" s="787"/>
      <c r="KSJ155" s="787"/>
      <c r="KSK155" s="787"/>
      <c r="KSL155" s="787"/>
      <c r="KSM155" s="787"/>
      <c r="KSN155" s="787"/>
      <c r="KSO155" s="787"/>
      <c r="KSP155" s="787"/>
      <c r="KSQ155" s="787"/>
      <c r="KSR155" s="787"/>
      <c r="KSS155" s="787"/>
      <c r="KST155" s="788"/>
      <c r="KSU155" s="786"/>
      <c r="KSV155" s="787"/>
      <c r="KSW155" s="787"/>
      <c r="KSX155" s="787"/>
      <c r="KSY155" s="787"/>
      <c r="KSZ155" s="787"/>
      <c r="KTA155" s="787"/>
      <c r="KTB155" s="787"/>
      <c r="KTC155" s="787"/>
      <c r="KTD155" s="787"/>
      <c r="KTE155" s="787"/>
      <c r="KTF155" s="787"/>
      <c r="KTG155" s="787"/>
      <c r="KTH155" s="787"/>
      <c r="KTI155" s="788"/>
      <c r="KTJ155" s="786"/>
      <c r="KTK155" s="787"/>
      <c r="KTL155" s="787"/>
      <c r="KTM155" s="787"/>
      <c r="KTN155" s="787"/>
      <c r="KTO155" s="787"/>
      <c r="KTP155" s="787"/>
      <c r="KTQ155" s="787"/>
      <c r="KTR155" s="787"/>
      <c r="KTS155" s="787"/>
      <c r="KTT155" s="787"/>
      <c r="KTU155" s="787"/>
      <c r="KTV155" s="787"/>
      <c r="KTW155" s="787"/>
      <c r="KTX155" s="788"/>
      <c r="KTY155" s="786"/>
      <c r="KTZ155" s="787"/>
      <c r="KUA155" s="787"/>
      <c r="KUB155" s="787"/>
      <c r="KUC155" s="787"/>
      <c r="KUD155" s="787"/>
      <c r="KUE155" s="787"/>
      <c r="KUF155" s="787"/>
      <c r="KUG155" s="787"/>
      <c r="KUH155" s="787"/>
      <c r="KUI155" s="787"/>
      <c r="KUJ155" s="787"/>
      <c r="KUK155" s="787"/>
      <c r="KUL155" s="787"/>
      <c r="KUM155" s="788"/>
      <c r="KUN155" s="786"/>
      <c r="KUO155" s="787"/>
      <c r="KUP155" s="787"/>
      <c r="KUQ155" s="787"/>
      <c r="KUR155" s="787"/>
      <c r="KUS155" s="787"/>
      <c r="KUT155" s="787"/>
      <c r="KUU155" s="787"/>
      <c r="KUV155" s="787"/>
      <c r="KUW155" s="787"/>
      <c r="KUX155" s="787"/>
      <c r="KUY155" s="787"/>
      <c r="KUZ155" s="787"/>
      <c r="KVA155" s="787"/>
      <c r="KVB155" s="788"/>
      <c r="KVC155" s="786"/>
      <c r="KVD155" s="787"/>
      <c r="KVE155" s="787"/>
      <c r="KVF155" s="787"/>
      <c r="KVG155" s="787"/>
      <c r="KVH155" s="787"/>
      <c r="KVI155" s="787"/>
      <c r="KVJ155" s="787"/>
      <c r="KVK155" s="787"/>
      <c r="KVL155" s="787"/>
      <c r="KVM155" s="787"/>
      <c r="KVN155" s="787"/>
      <c r="KVO155" s="787"/>
      <c r="KVP155" s="787"/>
      <c r="KVQ155" s="788"/>
      <c r="KVR155" s="786"/>
      <c r="KVS155" s="787"/>
      <c r="KVT155" s="787"/>
      <c r="KVU155" s="787"/>
      <c r="KVV155" s="787"/>
      <c r="KVW155" s="787"/>
      <c r="KVX155" s="787"/>
      <c r="KVY155" s="787"/>
      <c r="KVZ155" s="787"/>
      <c r="KWA155" s="787"/>
      <c r="KWB155" s="787"/>
      <c r="KWC155" s="787"/>
      <c r="KWD155" s="787"/>
      <c r="KWE155" s="787"/>
      <c r="KWF155" s="788"/>
      <c r="KWG155" s="786"/>
      <c r="KWH155" s="787"/>
      <c r="KWI155" s="787"/>
      <c r="KWJ155" s="787"/>
      <c r="KWK155" s="787"/>
      <c r="KWL155" s="787"/>
      <c r="KWM155" s="787"/>
      <c r="KWN155" s="787"/>
      <c r="KWO155" s="787"/>
      <c r="KWP155" s="787"/>
      <c r="KWQ155" s="787"/>
      <c r="KWR155" s="787"/>
      <c r="KWS155" s="787"/>
      <c r="KWT155" s="787"/>
      <c r="KWU155" s="788"/>
      <c r="KWV155" s="786"/>
      <c r="KWW155" s="787"/>
      <c r="KWX155" s="787"/>
      <c r="KWY155" s="787"/>
      <c r="KWZ155" s="787"/>
      <c r="KXA155" s="787"/>
      <c r="KXB155" s="787"/>
      <c r="KXC155" s="787"/>
      <c r="KXD155" s="787"/>
      <c r="KXE155" s="787"/>
      <c r="KXF155" s="787"/>
      <c r="KXG155" s="787"/>
      <c r="KXH155" s="787"/>
      <c r="KXI155" s="787"/>
      <c r="KXJ155" s="788"/>
      <c r="KXK155" s="786"/>
      <c r="KXL155" s="787"/>
      <c r="KXM155" s="787"/>
      <c r="KXN155" s="787"/>
      <c r="KXO155" s="787"/>
      <c r="KXP155" s="787"/>
      <c r="KXQ155" s="787"/>
      <c r="KXR155" s="787"/>
      <c r="KXS155" s="787"/>
      <c r="KXT155" s="787"/>
      <c r="KXU155" s="787"/>
      <c r="KXV155" s="787"/>
      <c r="KXW155" s="787"/>
      <c r="KXX155" s="787"/>
      <c r="KXY155" s="788"/>
      <c r="KXZ155" s="786"/>
      <c r="KYA155" s="787"/>
      <c r="KYB155" s="787"/>
      <c r="KYC155" s="787"/>
      <c r="KYD155" s="787"/>
      <c r="KYE155" s="787"/>
      <c r="KYF155" s="787"/>
      <c r="KYG155" s="787"/>
      <c r="KYH155" s="787"/>
      <c r="KYI155" s="787"/>
      <c r="KYJ155" s="787"/>
      <c r="KYK155" s="787"/>
      <c r="KYL155" s="787"/>
      <c r="KYM155" s="787"/>
      <c r="KYN155" s="788"/>
      <c r="KYO155" s="786"/>
      <c r="KYP155" s="787"/>
      <c r="KYQ155" s="787"/>
      <c r="KYR155" s="787"/>
      <c r="KYS155" s="787"/>
      <c r="KYT155" s="787"/>
      <c r="KYU155" s="787"/>
      <c r="KYV155" s="787"/>
      <c r="KYW155" s="787"/>
      <c r="KYX155" s="787"/>
      <c r="KYY155" s="787"/>
      <c r="KYZ155" s="787"/>
      <c r="KZA155" s="787"/>
      <c r="KZB155" s="787"/>
      <c r="KZC155" s="788"/>
      <c r="KZD155" s="786"/>
      <c r="KZE155" s="787"/>
      <c r="KZF155" s="787"/>
      <c r="KZG155" s="787"/>
      <c r="KZH155" s="787"/>
      <c r="KZI155" s="787"/>
      <c r="KZJ155" s="787"/>
      <c r="KZK155" s="787"/>
      <c r="KZL155" s="787"/>
      <c r="KZM155" s="787"/>
      <c r="KZN155" s="787"/>
      <c r="KZO155" s="787"/>
      <c r="KZP155" s="787"/>
      <c r="KZQ155" s="787"/>
      <c r="KZR155" s="788"/>
      <c r="KZS155" s="786"/>
      <c r="KZT155" s="787"/>
      <c r="KZU155" s="787"/>
      <c r="KZV155" s="787"/>
      <c r="KZW155" s="787"/>
      <c r="KZX155" s="787"/>
      <c r="KZY155" s="787"/>
      <c r="KZZ155" s="787"/>
      <c r="LAA155" s="787"/>
      <c r="LAB155" s="787"/>
      <c r="LAC155" s="787"/>
      <c r="LAD155" s="787"/>
      <c r="LAE155" s="787"/>
      <c r="LAF155" s="787"/>
      <c r="LAG155" s="788"/>
      <c r="LAH155" s="786"/>
      <c r="LAI155" s="787"/>
      <c r="LAJ155" s="787"/>
      <c r="LAK155" s="787"/>
      <c r="LAL155" s="787"/>
      <c r="LAM155" s="787"/>
      <c r="LAN155" s="787"/>
      <c r="LAO155" s="787"/>
      <c r="LAP155" s="787"/>
      <c r="LAQ155" s="787"/>
      <c r="LAR155" s="787"/>
      <c r="LAS155" s="787"/>
      <c r="LAT155" s="787"/>
      <c r="LAU155" s="787"/>
      <c r="LAV155" s="788"/>
      <c r="LAW155" s="786"/>
      <c r="LAX155" s="787"/>
      <c r="LAY155" s="787"/>
      <c r="LAZ155" s="787"/>
      <c r="LBA155" s="787"/>
      <c r="LBB155" s="787"/>
      <c r="LBC155" s="787"/>
      <c r="LBD155" s="787"/>
      <c r="LBE155" s="787"/>
      <c r="LBF155" s="787"/>
      <c r="LBG155" s="787"/>
      <c r="LBH155" s="787"/>
      <c r="LBI155" s="787"/>
      <c r="LBJ155" s="787"/>
      <c r="LBK155" s="788"/>
      <c r="LBL155" s="786"/>
      <c r="LBM155" s="787"/>
      <c r="LBN155" s="787"/>
      <c r="LBO155" s="787"/>
      <c r="LBP155" s="787"/>
      <c r="LBQ155" s="787"/>
      <c r="LBR155" s="787"/>
      <c r="LBS155" s="787"/>
      <c r="LBT155" s="787"/>
      <c r="LBU155" s="787"/>
      <c r="LBV155" s="787"/>
      <c r="LBW155" s="787"/>
      <c r="LBX155" s="787"/>
      <c r="LBY155" s="787"/>
      <c r="LBZ155" s="788"/>
      <c r="LCA155" s="786"/>
      <c r="LCB155" s="787"/>
      <c r="LCC155" s="787"/>
      <c r="LCD155" s="787"/>
      <c r="LCE155" s="787"/>
      <c r="LCF155" s="787"/>
      <c r="LCG155" s="787"/>
      <c r="LCH155" s="787"/>
      <c r="LCI155" s="787"/>
      <c r="LCJ155" s="787"/>
      <c r="LCK155" s="787"/>
      <c r="LCL155" s="787"/>
      <c r="LCM155" s="787"/>
      <c r="LCN155" s="787"/>
      <c r="LCO155" s="788"/>
      <c r="LCP155" s="786"/>
      <c r="LCQ155" s="787"/>
      <c r="LCR155" s="787"/>
      <c r="LCS155" s="787"/>
      <c r="LCT155" s="787"/>
      <c r="LCU155" s="787"/>
      <c r="LCV155" s="787"/>
      <c r="LCW155" s="787"/>
      <c r="LCX155" s="787"/>
      <c r="LCY155" s="787"/>
      <c r="LCZ155" s="787"/>
      <c r="LDA155" s="787"/>
      <c r="LDB155" s="787"/>
      <c r="LDC155" s="787"/>
      <c r="LDD155" s="788"/>
      <c r="LDE155" s="786"/>
      <c r="LDF155" s="787"/>
      <c r="LDG155" s="787"/>
      <c r="LDH155" s="787"/>
      <c r="LDI155" s="787"/>
      <c r="LDJ155" s="787"/>
      <c r="LDK155" s="787"/>
      <c r="LDL155" s="787"/>
      <c r="LDM155" s="787"/>
      <c r="LDN155" s="787"/>
      <c r="LDO155" s="787"/>
      <c r="LDP155" s="787"/>
      <c r="LDQ155" s="787"/>
      <c r="LDR155" s="787"/>
      <c r="LDS155" s="788"/>
      <c r="LDT155" s="786"/>
      <c r="LDU155" s="787"/>
      <c r="LDV155" s="787"/>
      <c r="LDW155" s="787"/>
      <c r="LDX155" s="787"/>
      <c r="LDY155" s="787"/>
      <c r="LDZ155" s="787"/>
      <c r="LEA155" s="787"/>
      <c r="LEB155" s="787"/>
      <c r="LEC155" s="787"/>
      <c r="LED155" s="787"/>
      <c r="LEE155" s="787"/>
      <c r="LEF155" s="787"/>
      <c r="LEG155" s="787"/>
      <c r="LEH155" s="788"/>
      <c r="LEI155" s="786"/>
      <c r="LEJ155" s="787"/>
      <c r="LEK155" s="787"/>
      <c r="LEL155" s="787"/>
      <c r="LEM155" s="787"/>
      <c r="LEN155" s="787"/>
      <c r="LEO155" s="787"/>
      <c r="LEP155" s="787"/>
      <c r="LEQ155" s="787"/>
      <c r="LER155" s="787"/>
      <c r="LES155" s="787"/>
      <c r="LET155" s="787"/>
      <c r="LEU155" s="787"/>
      <c r="LEV155" s="787"/>
      <c r="LEW155" s="788"/>
      <c r="LEX155" s="786"/>
      <c r="LEY155" s="787"/>
      <c r="LEZ155" s="787"/>
      <c r="LFA155" s="787"/>
      <c r="LFB155" s="787"/>
      <c r="LFC155" s="787"/>
      <c r="LFD155" s="787"/>
      <c r="LFE155" s="787"/>
      <c r="LFF155" s="787"/>
      <c r="LFG155" s="787"/>
      <c r="LFH155" s="787"/>
      <c r="LFI155" s="787"/>
      <c r="LFJ155" s="787"/>
      <c r="LFK155" s="787"/>
      <c r="LFL155" s="788"/>
      <c r="LFM155" s="786"/>
      <c r="LFN155" s="787"/>
      <c r="LFO155" s="787"/>
      <c r="LFP155" s="787"/>
      <c r="LFQ155" s="787"/>
      <c r="LFR155" s="787"/>
      <c r="LFS155" s="787"/>
      <c r="LFT155" s="787"/>
      <c r="LFU155" s="787"/>
      <c r="LFV155" s="787"/>
      <c r="LFW155" s="787"/>
      <c r="LFX155" s="787"/>
      <c r="LFY155" s="787"/>
      <c r="LFZ155" s="787"/>
      <c r="LGA155" s="788"/>
      <c r="LGB155" s="786"/>
      <c r="LGC155" s="787"/>
      <c r="LGD155" s="787"/>
      <c r="LGE155" s="787"/>
      <c r="LGF155" s="787"/>
      <c r="LGG155" s="787"/>
      <c r="LGH155" s="787"/>
      <c r="LGI155" s="787"/>
      <c r="LGJ155" s="787"/>
      <c r="LGK155" s="787"/>
      <c r="LGL155" s="787"/>
      <c r="LGM155" s="787"/>
      <c r="LGN155" s="787"/>
      <c r="LGO155" s="787"/>
      <c r="LGP155" s="788"/>
      <c r="LGQ155" s="786"/>
      <c r="LGR155" s="787"/>
      <c r="LGS155" s="787"/>
      <c r="LGT155" s="787"/>
      <c r="LGU155" s="787"/>
      <c r="LGV155" s="787"/>
      <c r="LGW155" s="787"/>
      <c r="LGX155" s="787"/>
      <c r="LGY155" s="787"/>
      <c r="LGZ155" s="787"/>
      <c r="LHA155" s="787"/>
      <c r="LHB155" s="787"/>
      <c r="LHC155" s="787"/>
      <c r="LHD155" s="787"/>
      <c r="LHE155" s="788"/>
      <c r="LHF155" s="786"/>
      <c r="LHG155" s="787"/>
      <c r="LHH155" s="787"/>
      <c r="LHI155" s="787"/>
      <c r="LHJ155" s="787"/>
      <c r="LHK155" s="787"/>
      <c r="LHL155" s="787"/>
      <c r="LHM155" s="787"/>
      <c r="LHN155" s="787"/>
      <c r="LHO155" s="787"/>
      <c r="LHP155" s="787"/>
      <c r="LHQ155" s="787"/>
      <c r="LHR155" s="787"/>
      <c r="LHS155" s="787"/>
      <c r="LHT155" s="788"/>
      <c r="LHU155" s="786"/>
      <c r="LHV155" s="787"/>
      <c r="LHW155" s="787"/>
      <c r="LHX155" s="787"/>
      <c r="LHY155" s="787"/>
      <c r="LHZ155" s="787"/>
      <c r="LIA155" s="787"/>
      <c r="LIB155" s="787"/>
      <c r="LIC155" s="787"/>
      <c r="LID155" s="787"/>
      <c r="LIE155" s="787"/>
      <c r="LIF155" s="787"/>
      <c r="LIG155" s="787"/>
      <c r="LIH155" s="787"/>
      <c r="LII155" s="788"/>
      <c r="LIJ155" s="786"/>
      <c r="LIK155" s="787"/>
      <c r="LIL155" s="787"/>
      <c r="LIM155" s="787"/>
      <c r="LIN155" s="787"/>
      <c r="LIO155" s="787"/>
      <c r="LIP155" s="787"/>
      <c r="LIQ155" s="787"/>
      <c r="LIR155" s="787"/>
      <c r="LIS155" s="787"/>
      <c r="LIT155" s="787"/>
      <c r="LIU155" s="787"/>
      <c r="LIV155" s="787"/>
      <c r="LIW155" s="787"/>
      <c r="LIX155" s="788"/>
      <c r="LIY155" s="786"/>
      <c r="LIZ155" s="787"/>
      <c r="LJA155" s="787"/>
      <c r="LJB155" s="787"/>
      <c r="LJC155" s="787"/>
      <c r="LJD155" s="787"/>
      <c r="LJE155" s="787"/>
      <c r="LJF155" s="787"/>
      <c r="LJG155" s="787"/>
      <c r="LJH155" s="787"/>
      <c r="LJI155" s="787"/>
      <c r="LJJ155" s="787"/>
      <c r="LJK155" s="787"/>
      <c r="LJL155" s="787"/>
      <c r="LJM155" s="788"/>
      <c r="LJN155" s="786"/>
      <c r="LJO155" s="787"/>
      <c r="LJP155" s="787"/>
      <c r="LJQ155" s="787"/>
      <c r="LJR155" s="787"/>
      <c r="LJS155" s="787"/>
      <c r="LJT155" s="787"/>
      <c r="LJU155" s="787"/>
      <c r="LJV155" s="787"/>
      <c r="LJW155" s="787"/>
      <c r="LJX155" s="787"/>
      <c r="LJY155" s="787"/>
      <c r="LJZ155" s="787"/>
      <c r="LKA155" s="787"/>
      <c r="LKB155" s="788"/>
      <c r="LKC155" s="786"/>
      <c r="LKD155" s="787"/>
      <c r="LKE155" s="787"/>
      <c r="LKF155" s="787"/>
      <c r="LKG155" s="787"/>
      <c r="LKH155" s="787"/>
      <c r="LKI155" s="787"/>
      <c r="LKJ155" s="787"/>
      <c r="LKK155" s="787"/>
      <c r="LKL155" s="787"/>
      <c r="LKM155" s="787"/>
      <c r="LKN155" s="787"/>
      <c r="LKO155" s="787"/>
      <c r="LKP155" s="787"/>
      <c r="LKQ155" s="788"/>
      <c r="LKR155" s="786"/>
      <c r="LKS155" s="787"/>
      <c r="LKT155" s="787"/>
      <c r="LKU155" s="787"/>
      <c r="LKV155" s="787"/>
      <c r="LKW155" s="787"/>
      <c r="LKX155" s="787"/>
      <c r="LKY155" s="787"/>
      <c r="LKZ155" s="787"/>
      <c r="LLA155" s="787"/>
      <c r="LLB155" s="787"/>
      <c r="LLC155" s="787"/>
      <c r="LLD155" s="787"/>
      <c r="LLE155" s="787"/>
      <c r="LLF155" s="788"/>
      <c r="LLG155" s="786"/>
      <c r="LLH155" s="787"/>
      <c r="LLI155" s="787"/>
      <c r="LLJ155" s="787"/>
      <c r="LLK155" s="787"/>
      <c r="LLL155" s="787"/>
      <c r="LLM155" s="787"/>
      <c r="LLN155" s="787"/>
      <c r="LLO155" s="787"/>
      <c r="LLP155" s="787"/>
      <c r="LLQ155" s="787"/>
      <c r="LLR155" s="787"/>
      <c r="LLS155" s="787"/>
      <c r="LLT155" s="787"/>
      <c r="LLU155" s="788"/>
      <c r="LLV155" s="786"/>
      <c r="LLW155" s="787"/>
      <c r="LLX155" s="787"/>
      <c r="LLY155" s="787"/>
      <c r="LLZ155" s="787"/>
      <c r="LMA155" s="787"/>
      <c r="LMB155" s="787"/>
      <c r="LMC155" s="787"/>
      <c r="LMD155" s="787"/>
      <c r="LME155" s="787"/>
      <c r="LMF155" s="787"/>
      <c r="LMG155" s="787"/>
      <c r="LMH155" s="787"/>
      <c r="LMI155" s="787"/>
      <c r="LMJ155" s="788"/>
      <c r="LMK155" s="786"/>
      <c r="LML155" s="787"/>
      <c r="LMM155" s="787"/>
      <c r="LMN155" s="787"/>
      <c r="LMO155" s="787"/>
      <c r="LMP155" s="787"/>
      <c r="LMQ155" s="787"/>
      <c r="LMR155" s="787"/>
      <c r="LMS155" s="787"/>
      <c r="LMT155" s="787"/>
      <c r="LMU155" s="787"/>
      <c r="LMV155" s="787"/>
      <c r="LMW155" s="787"/>
      <c r="LMX155" s="787"/>
      <c r="LMY155" s="788"/>
      <c r="LMZ155" s="786"/>
      <c r="LNA155" s="787"/>
      <c r="LNB155" s="787"/>
      <c r="LNC155" s="787"/>
      <c r="LND155" s="787"/>
      <c r="LNE155" s="787"/>
      <c r="LNF155" s="787"/>
      <c r="LNG155" s="787"/>
      <c r="LNH155" s="787"/>
      <c r="LNI155" s="787"/>
      <c r="LNJ155" s="787"/>
      <c r="LNK155" s="787"/>
      <c r="LNL155" s="787"/>
      <c r="LNM155" s="787"/>
      <c r="LNN155" s="788"/>
      <c r="LNO155" s="786"/>
      <c r="LNP155" s="787"/>
      <c r="LNQ155" s="787"/>
      <c r="LNR155" s="787"/>
      <c r="LNS155" s="787"/>
      <c r="LNT155" s="787"/>
      <c r="LNU155" s="787"/>
      <c r="LNV155" s="787"/>
      <c r="LNW155" s="787"/>
      <c r="LNX155" s="787"/>
      <c r="LNY155" s="787"/>
      <c r="LNZ155" s="787"/>
      <c r="LOA155" s="787"/>
      <c r="LOB155" s="787"/>
      <c r="LOC155" s="788"/>
      <c r="LOD155" s="786"/>
      <c r="LOE155" s="787"/>
      <c r="LOF155" s="787"/>
      <c r="LOG155" s="787"/>
      <c r="LOH155" s="787"/>
      <c r="LOI155" s="787"/>
      <c r="LOJ155" s="787"/>
      <c r="LOK155" s="787"/>
      <c r="LOL155" s="787"/>
      <c r="LOM155" s="787"/>
      <c r="LON155" s="787"/>
      <c r="LOO155" s="787"/>
      <c r="LOP155" s="787"/>
      <c r="LOQ155" s="787"/>
      <c r="LOR155" s="788"/>
      <c r="LOS155" s="786"/>
      <c r="LOT155" s="787"/>
      <c r="LOU155" s="787"/>
      <c r="LOV155" s="787"/>
      <c r="LOW155" s="787"/>
      <c r="LOX155" s="787"/>
      <c r="LOY155" s="787"/>
      <c r="LOZ155" s="787"/>
      <c r="LPA155" s="787"/>
      <c r="LPB155" s="787"/>
      <c r="LPC155" s="787"/>
      <c r="LPD155" s="787"/>
      <c r="LPE155" s="787"/>
      <c r="LPF155" s="787"/>
      <c r="LPG155" s="788"/>
      <c r="LPH155" s="786"/>
      <c r="LPI155" s="787"/>
      <c r="LPJ155" s="787"/>
      <c r="LPK155" s="787"/>
      <c r="LPL155" s="787"/>
      <c r="LPM155" s="787"/>
      <c r="LPN155" s="787"/>
      <c r="LPO155" s="787"/>
      <c r="LPP155" s="787"/>
      <c r="LPQ155" s="787"/>
      <c r="LPR155" s="787"/>
      <c r="LPS155" s="787"/>
      <c r="LPT155" s="787"/>
      <c r="LPU155" s="787"/>
      <c r="LPV155" s="788"/>
      <c r="LPW155" s="786"/>
      <c r="LPX155" s="787"/>
      <c r="LPY155" s="787"/>
      <c r="LPZ155" s="787"/>
      <c r="LQA155" s="787"/>
      <c r="LQB155" s="787"/>
      <c r="LQC155" s="787"/>
      <c r="LQD155" s="787"/>
      <c r="LQE155" s="787"/>
      <c r="LQF155" s="787"/>
      <c r="LQG155" s="787"/>
      <c r="LQH155" s="787"/>
      <c r="LQI155" s="787"/>
      <c r="LQJ155" s="787"/>
      <c r="LQK155" s="788"/>
      <c r="LQL155" s="786"/>
      <c r="LQM155" s="787"/>
      <c r="LQN155" s="787"/>
      <c r="LQO155" s="787"/>
      <c r="LQP155" s="787"/>
      <c r="LQQ155" s="787"/>
      <c r="LQR155" s="787"/>
      <c r="LQS155" s="787"/>
      <c r="LQT155" s="787"/>
      <c r="LQU155" s="787"/>
      <c r="LQV155" s="787"/>
      <c r="LQW155" s="787"/>
      <c r="LQX155" s="787"/>
      <c r="LQY155" s="787"/>
      <c r="LQZ155" s="788"/>
      <c r="LRA155" s="786"/>
      <c r="LRB155" s="787"/>
      <c r="LRC155" s="787"/>
      <c r="LRD155" s="787"/>
      <c r="LRE155" s="787"/>
      <c r="LRF155" s="787"/>
      <c r="LRG155" s="787"/>
      <c r="LRH155" s="787"/>
      <c r="LRI155" s="787"/>
      <c r="LRJ155" s="787"/>
      <c r="LRK155" s="787"/>
      <c r="LRL155" s="787"/>
      <c r="LRM155" s="787"/>
      <c r="LRN155" s="787"/>
      <c r="LRO155" s="788"/>
      <c r="LRP155" s="786"/>
      <c r="LRQ155" s="787"/>
      <c r="LRR155" s="787"/>
      <c r="LRS155" s="787"/>
      <c r="LRT155" s="787"/>
      <c r="LRU155" s="787"/>
      <c r="LRV155" s="787"/>
      <c r="LRW155" s="787"/>
      <c r="LRX155" s="787"/>
      <c r="LRY155" s="787"/>
      <c r="LRZ155" s="787"/>
      <c r="LSA155" s="787"/>
      <c r="LSB155" s="787"/>
      <c r="LSC155" s="787"/>
      <c r="LSD155" s="788"/>
      <c r="LSE155" s="786"/>
      <c r="LSF155" s="787"/>
      <c r="LSG155" s="787"/>
      <c r="LSH155" s="787"/>
      <c r="LSI155" s="787"/>
      <c r="LSJ155" s="787"/>
      <c r="LSK155" s="787"/>
      <c r="LSL155" s="787"/>
      <c r="LSM155" s="787"/>
      <c r="LSN155" s="787"/>
      <c r="LSO155" s="787"/>
      <c r="LSP155" s="787"/>
      <c r="LSQ155" s="787"/>
      <c r="LSR155" s="787"/>
      <c r="LSS155" s="788"/>
      <c r="LST155" s="786"/>
      <c r="LSU155" s="787"/>
      <c r="LSV155" s="787"/>
      <c r="LSW155" s="787"/>
      <c r="LSX155" s="787"/>
      <c r="LSY155" s="787"/>
      <c r="LSZ155" s="787"/>
      <c r="LTA155" s="787"/>
      <c r="LTB155" s="787"/>
      <c r="LTC155" s="787"/>
      <c r="LTD155" s="787"/>
      <c r="LTE155" s="787"/>
      <c r="LTF155" s="787"/>
      <c r="LTG155" s="787"/>
      <c r="LTH155" s="788"/>
      <c r="LTI155" s="786"/>
      <c r="LTJ155" s="787"/>
      <c r="LTK155" s="787"/>
      <c r="LTL155" s="787"/>
      <c r="LTM155" s="787"/>
      <c r="LTN155" s="787"/>
      <c r="LTO155" s="787"/>
      <c r="LTP155" s="787"/>
      <c r="LTQ155" s="787"/>
      <c r="LTR155" s="787"/>
      <c r="LTS155" s="787"/>
      <c r="LTT155" s="787"/>
      <c r="LTU155" s="787"/>
      <c r="LTV155" s="787"/>
      <c r="LTW155" s="788"/>
      <c r="LTX155" s="786"/>
      <c r="LTY155" s="787"/>
      <c r="LTZ155" s="787"/>
      <c r="LUA155" s="787"/>
      <c r="LUB155" s="787"/>
      <c r="LUC155" s="787"/>
      <c r="LUD155" s="787"/>
      <c r="LUE155" s="787"/>
      <c r="LUF155" s="787"/>
      <c r="LUG155" s="787"/>
      <c r="LUH155" s="787"/>
      <c r="LUI155" s="787"/>
      <c r="LUJ155" s="787"/>
      <c r="LUK155" s="787"/>
      <c r="LUL155" s="788"/>
      <c r="LUM155" s="786"/>
      <c r="LUN155" s="787"/>
      <c r="LUO155" s="787"/>
      <c r="LUP155" s="787"/>
      <c r="LUQ155" s="787"/>
      <c r="LUR155" s="787"/>
      <c r="LUS155" s="787"/>
      <c r="LUT155" s="787"/>
      <c r="LUU155" s="787"/>
      <c r="LUV155" s="787"/>
      <c r="LUW155" s="787"/>
      <c r="LUX155" s="787"/>
      <c r="LUY155" s="787"/>
      <c r="LUZ155" s="787"/>
      <c r="LVA155" s="788"/>
      <c r="LVB155" s="786"/>
      <c r="LVC155" s="787"/>
      <c r="LVD155" s="787"/>
      <c r="LVE155" s="787"/>
      <c r="LVF155" s="787"/>
      <c r="LVG155" s="787"/>
      <c r="LVH155" s="787"/>
      <c r="LVI155" s="787"/>
      <c r="LVJ155" s="787"/>
      <c r="LVK155" s="787"/>
      <c r="LVL155" s="787"/>
      <c r="LVM155" s="787"/>
      <c r="LVN155" s="787"/>
      <c r="LVO155" s="787"/>
      <c r="LVP155" s="788"/>
      <c r="LVQ155" s="786"/>
      <c r="LVR155" s="787"/>
      <c r="LVS155" s="787"/>
      <c r="LVT155" s="787"/>
      <c r="LVU155" s="787"/>
      <c r="LVV155" s="787"/>
      <c r="LVW155" s="787"/>
      <c r="LVX155" s="787"/>
      <c r="LVY155" s="787"/>
      <c r="LVZ155" s="787"/>
      <c r="LWA155" s="787"/>
      <c r="LWB155" s="787"/>
      <c r="LWC155" s="787"/>
      <c r="LWD155" s="787"/>
      <c r="LWE155" s="788"/>
      <c r="LWF155" s="786"/>
      <c r="LWG155" s="787"/>
      <c r="LWH155" s="787"/>
      <c r="LWI155" s="787"/>
      <c r="LWJ155" s="787"/>
      <c r="LWK155" s="787"/>
      <c r="LWL155" s="787"/>
      <c r="LWM155" s="787"/>
      <c r="LWN155" s="787"/>
      <c r="LWO155" s="787"/>
      <c r="LWP155" s="787"/>
      <c r="LWQ155" s="787"/>
      <c r="LWR155" s="787"/>
      <c r="LWS155" s="787"/>
      <c r="LWT155" s="788"/>
      <c r="LWU155" s="786"/>
      <c r="LWV155" s="787"/>
      <c r="LWW155" s="787"/>
      <c r="LWX155" s="787"/>
      <c r="LWY155" s="787"/>
      <c r="LWZ155" s="787"/>
      <c r="LXA155" s="787"/>
      <c r="LXB155" s="787"/>
      <c r="LXC155" s="787"/>
      <c r="LXD155" s="787"/>
      <c r="LXE155" s="787"/>
      <c r="LXF155" s="787"/>
      <c r="LXG155" s="787"/>
      <c r="LXH155" s="787"/>
      <c r="LXI155" s="788"/>
      <c r="LXJ155" s="786"/>
      <c r="LXK155" s="787"/>
      <c r="LXL155" s="787"/>
      <c r="LXM155" s="787"/>
      <c r="LXN155" s="787"/>
      <c r="LXO155" s="787"/>
      <c r="LXP155" s="787"/>
      <c r="LXQ155" s="787"/>
      <c r="LXR155" s="787"/>
      <c r="LXS155" s="787"/>
      <c r="LXT155" s="787"/>
      <c r="LXU155" s="787"/>
      <c r="LXV155" s="787"/>
      <c r="LXW155" s="787"/>
      <c r="LXX155" s="788"/>
      <c r="LXY155" s="786"/>
      <c r="LXZ155" s="787"/>
      <c r="LYA155" s="787"/>
      <c r="LYB155" s="787"/>
      <c r="LYC155" s="787"/>
      <c r="LYD155" s="787"/>
      <c r="LYE155" s="787"/>
      <c r="LYF155" s="787"/>
      <c r="LYG155" s="787"/>
      <c r="LYH155" s="787"/>
      <c r="LYI155" s="787"/>
      <c r="LYJ155" s="787"/>
      <c r="LYK155" s="787"/>
      <c r="LYL155" s="787"/>
      <c r="LYM155" s="788"/>
      <c r="LYN155" s="786"/>
      <c r="LYO155" s="787"/>
      <c r="LYP155" s="787"/>
      <c r="LYQ155" s="787"/>
      <c r="LYR155" s="787"/>
      <c r="LYS155" s="787"/>
      <c r="LYT155" s="787"/>
      <c r="LYU155" s="787"/>
      <c r="LYV155" s="787"/>
      <c r="LYW155" s="787"/>
      <c r="LYX155" s="787"/>
      <c r="LYY155" s="787"/>
      <c r="LYZ155" s="787"/>
      <c r="LZA155" s="787"/>
      <c r="LZB155" s="788"/>
      <c r="LZC155" s="786"/>
      <c r="LZD155" s="787"/>
      <c r="LZE155" s="787"/>
      <c r="LZF155" s="787"/>
      <c r="LZG155" s="787"/>
      <c r="LZH155" s="787"/>
      <c r="LZI155" s="787"/>
      <c r="LZJ155" s="787"/>
      <c r="LZK155" s="787"/>
      <c r="LZL155" s="787"/>
      <c r="LZM155" s="787"/>
      <c r="LZN155" s="787"/>
      <c r="LZO155" s="787"/>
      <c r="LZP155" s="787"/>
      <c r="LZQ155" s="788"/>
      <c r="LZR155" s="786"/>
      <c r="LZS155" s="787"/>
      <c r="LZT155" s="787"/>
      <c r="LZU155" s="787"/>
      <c r="LZV155" s="787"/>
      <c r="LZW155" s="787"/>
      <c r="LZX155" s="787"/>
      <c r="LZY155" s="787"/>
      <c r="LZZ155" s="787"/>
      <c r="MAA155" s="787"/>
      <c r="MAB155" s="787"/>
      <c r="MAC155" s="787"/>
      <c r="MAD155" s="787"/>
      <c r="MAE155" s="787"/>
      <c r="MAF155" s="788"/>
      <c r="MAG155" s="786"/>
      <c r="MAH155" s="787"/>
      <c r="MAI155" s="787"/>
      <c r="MAJ155" s="787"/>
      <c r="MAK155" s="787"/>
      <c r="MAL155" s="787"/>
      <c r="MAM155" s="787"/>
      <c r="MAN155" s="787"/>
      <c r="MAO155" s="787"/>
      <c r="MAP155" s="787"/>
      <c r="MAQ155" s="787"/>
      <c r="MAR155" s="787"/>
      <c r="MAS155" s="787"/>
      <c r="MAT155" s="787"/>
      <c r="MAU155" s="788"/>
      <c r="MAV155" s="786"/>
      <c r="MAW155" s="787"/>
      <c r="MAX155" s="787"/>
      <c r="MAY155" s="787"/>
      <c r="MAZ155" s="787"/>
      <c r="MBA155" s="787"/>
      <c r="MBB155" s="787"/>
      <c r="MBC155" s="787"/>
      <c r="MBD155" s="787"/>
      <c r="MBE155" s="787"/>
      <c r="MBF155" s="787"/>
      <c r="MBG155" s="787"/>
      <c r="MBH155" s="787"/>
      <c r="MBI155" s="787"/>
      <c r="MBJ155" s="788"/>
      <c r="MBK155" s="786"/>
      <c r="MBL155" s="787"/>
      <c r="MBM155" s="787"/>
      <c r="MBN155" s="787"/>
      <c r="MBO155" s="787"/>
      <c r="MBP155" s="787"/>
      <c r="MBQ155" s="787"/>
      <c r="MBR155" s="787"/>
      <c r="MBS155" s="787"/>
      <c r="MBT155" s="787"/>
      <c r="MBU155" s="787"/>
      <c r="MBV155" s="787"/>
      <c r="MBW155" s="787"/>
      <c r="MBX155" s="787"/>
      <c r="MBY155" s="788"/>
      <c r="MBZ155" s="786"/>
      <c r="MCA155" s="787"/>
      <c r="MCB155" s="787"/>
      <c r="MCC155" s="787"/>
      <c r="MCD155" s="787"/>
      <c r="MCE155" s="787"/>
      <c r="MCF155" s="787"/>
      <c r="MCG155" s="787"/>
      <c r="MCH155" s="787"/>
      <c r="MCI155" s="787"/>
      <c r="MCJ155" s="787"/>
      <c r="MCK155" s="787"/>
      <c r="MCL155" s="787"/>
      <c r="MCM155" s="787"/>
      <c r="MCN155" s="788"/>
      <c r="MCO155" s="786"/>
      <c r="MCP155" s="787"/>
      <c r="MCQ155" s="787"/>
      <c r="MCR155" s="787"/>
      <c r="MCS155" s="787"/>
      <c r="MCT155" s="787"/>
      <c r="MCU155" s="787"/>
      <c r="MCV155" s="787"/>
      <c r="MCW155" s="787"/>
      <c r="MCX155" s="787"/>
      <c r="MCY155" s="787"/>
      <c r="MCZ155" s="787"/>
      <c r="MDA155" s="787"/>
      <c r="MDB155" s="787"/>
      <c r="MDC155" s="788"/>
      <c r="MDD155" s="786"/>
      <c r="MDE155" s="787"/>
      <c r="MDF155" s="787"/>
      <c r="MDG155" s="787"/>
      <c r="MDH155" s="787"/>
      <c r="MDI155" s="787"/>
      <c r="MDJ155" s="787"/>
      <c r="MDK155" s="787"/>
      <c r="MDL155" s="787"/>
      <c r="MDM155" s="787"/>
      <c r="MDN155" s="787"/>
      <c r="MDO155" s="787"/>
      <c r="MDP155" s="787"/>
      <c r="MDQ155" s="787"/>
      <c r="MDR155" s="788"/>
      <c r="MDS155" s="786"/>
      <c r="MDT155" s="787"/>
      <c r="MDU155" s="787"/>
      <c r="MDV155" s="787"/>
      <c r="MDW155" s="787"/>
      <c r="MDX155" s="787"/>
      <c r="MDY155" s="787"/>
      <c r="MDZ155" s="787"/>
      <c r="MEA155" s="787"/>
      <c r="MEB155" s="787"/>
      <c r="MEC155" s="787"/>
      <c r="MED155" s="787"/>
      <c r="MEE155" s="787"/>
      <c r="MEF155" s="787"/>
      <c r="MEG155" s="788"/>
      <c r="MEH155" s="786"/>
      <c r="MEI155" s="787"/>
      <c r="MEJ155" s="787"/>
      <c r="MEK155" s="787"/>
      <c r="MEL155" s="787"/>
      <c r="MEM155" s="787"/>
      <c r="MEN155" s="787"/>
      <c r="MEO155" s="787"/>
      <c r="MEP155" s="787"/>
      <c r="MEQ155" s="787"/>
      <c r="MER155" s="787"/>
      <c r="MES155" s="787"/>
      <c r="MET155" s="787"/>
      <c r="MEU155" s="787"/>
      <c r="MEV155" s="788"/>
      <c r="MEW155" s="786"/>
      <c r="MEX155" s="787"/>
      <c r="MEY155" s="787"/>
      <c r="MEZ155" s="787"/>
      <c r="MFA155" s="787"/>
      <c r="MFB155" s="787"/>
      <c r="MFC155" s="787"/>
      <c r="MFD155" s="787"/>
      <c r="MFE155" s="787"/>
      <c r="MFF155" s="787"/>
      <c r="MFG155" s="787"/>
      <c r="MFH155" s="787"/>
      <c r="MFI155" s="787"/>
      <c r="MFJ155" s="787"/>
      <c r="MFK155" s="788"/>
      <c r="MFL155" s="786"/>
      <c r="MFM155" s="787"/>
      <c r="MFN155" s="787"/>
      <c r="MFO155" s="787"/>
      <c r="MFP155" s="787"/>
      <c r="MFQ155" s="787"/>
      <c r="MFR155" s="787"/>
      <c r="MFS155" s="787"/>
      <c r="MFT155" s="787"/>
      <c r="MFU155" s="787"/>
      <c r="MFV155" s="787"/>
      <c r="MFW155" s="787"/>
      <c r="MFX155" s="787"/>
      <c r="MFY155" s="787"/>
      <c r="MFZ155" s="788"/>
      <c r="MGA155" s="786"/>
      <c r="MGB155" s="787"/>
      <c r="MGC155" s="787"/>
      <c r="MGD155" s="787"/>
      <c r="MGE155" s="787"/>
      <c r="MGF155" s="787"/>
      <c r="MGG155" s="787"/>
      <c r="MGH155" s="787"/>
      <c r="MGI155" s="787"/>
      <c r="MGJ155" s="787"/>
      <c r="MGK155" s="787"/>
      <c r="MGL155" s="787"/>
      <c r="MGM155" s="787"/>
      <c r="MGN155" s="787"/>
      <c r="MGO155" s="788"/>
      <c r="MGP155" s="786"/>
      <c r="MGQ155" s="787"/>
      <c r="MGR155" s="787"/>
      <c r="MGS155" s="787"/>
      <c r="MGT155" s="787"/>
      <c r="MGU155" s="787"/>
      <c r="MGV155" s="787"/>
      <c r="MGW155" s="787"/>
      <c r="MGX155" s="787"/>
      <c r="MGY155" s="787"/>
      <c r="MGZ155" s="787"/>
      <c r="MHA155" s="787"/>
      <c r="MHB155" s="787"/>
      <c r="MHC155" s="787"/>
      <c r="MHD155" s="788"/>
      <c r="MHE155" s="786"/>
      <c r="MHF155" s="787"/>
      <c r="MHG155" s="787"/>
      <c r="MHH155" s="787"/>
      <c r="MHI155" s="787"/>
      <c r="MHJ155" s="787"/>
      <c r="MHK155" s="787"/>
      <c r="MHL155" s="787"/>
      <c r="MHM155" s="787"/>
      <c r="MHN155" s="787"/>
      <c r="MHO155" s="787"/>
      <c r="MHP155" s="787"/>
      <c r="MHQ155" s="787"/>
      <c r="MHR155" s="787"/>
      <c r="MHS155" s="788"/>
      <c r="MHT155" s="786"/>
      <c r="MHU155" s="787"/>
      <c r="MHV155" s="787"/>
      <c r="MHW155" s="787"/>
      <c r="MHX155" s="787"/>
      <c r="MHY155" s="787"/>
      <c r="MHZ155" s="787"/>
      <c r="MIA155" s="787"/>
      <c r="MIB155" s="787"/>
      <c r="MIC155" s="787"/>
      <c r="MID155" s="787"/>
      <c r="MIE155" s="787"/>
      <c r="MIF155" s="787"/>
      <c r="MIG155" s="787"/>
      <c r="MIH155" s="788"/>
      <c r="MII155" s="786"/>
      <c r="MIJ155" s="787"/>
      <c r="MIK155" s="787"/>
      <c r="MIL155" s="787"/>
      <c r="MIM155" s="787"/>
      <c r="MIN155" s="787"/>
      <c r="MIO155" s="787"/>
      <c r="MIP155" s="787"/>
      <c r="MIQ155" s="787"/>
      <c r="MIR155" s="787"/>
      <c r="MIS155" s="787"/>
      <c r="MIT155" s="787"/>
      <c r="MIU155" s="787"/>
      <c r="MIV155" s="787"/>
      <c r="MIW155" s="788"/>
      <c r="MIX155" s="786"/>
      <c r="MIY155" s="787"/>
      <c r="MIZ155" s="787"/>
      <c r="MJA155" s="787"/>
      <c r="MJB155" s="787"/>
      <c r="MJC155" s="787"/>
      <c r="MJD155" s="787"/>
      <c r="MJE155" s="787"/>
      <c r="MJF155" s="787"/>
      <c r="MJG155" s="787"/>
      <c r="MJH155" s="787"/>
      <c r="MJI155" s="787"/>
      <c r="MJJ155" s="787"/>
      <c r="MJK155" s="787"/>
      <c r="MJL155" s="788"/>
      <c r="MJM155" s="786"/>
      <c r="MJN155" s="787"/>
      <c r="MJO155" s="787"/>
      <c r="MJP155" s="787"/>
      <c r="MJQ155" s="787"/>
      <c r="MJR155" s="787"/>
      <c r="MJS155" s="787"/>
      <c r="MJT155" s="787"/>
      <c r="MJU155" s="787"/>
      <c r="MJV155" s="787"/>
      <c r="MJW155" s="787"/>
      <c r="MJX155" s="787"/>
      <c r="MJY155" s="787"/>
      <c r="MJZ155" s="787"/>
      <c r="MKA155" s="788"/>
      <c r="MKB155" s="786"/>
      <c r="MKC155" s="787"/>
      <c r="MKD155" s="787"/>
      <c r="MKE155" s="787"/>
      <c r="MKF155" s="787"/>
      <c r="MKG155" s="787"/>
      <c r="MKH155" s="787"/>
      <c r="MKI155" s="787"/>
      <c r="MKJ155" s="787"/>
      <c r="MKK155" s="787"/>
      <c r="MKL155" s="787"/>
      <c r="MKM155" s="787"/>
      <c r="MKN155" s="787"/>
      <c r="MKO155" s="787"/>
      <c r="MKP155" s="788"/>
      <c r="MKQ155" s="786"/>
      <c r="MKR155" s="787"/>
      <c r="MKS155" s="787"/>
      <c r="MKT155" s="787"/>
      <c r="MKU155" s="787"/>
      <c r="MKV155" s="787"/>
      <c r="MKW155" s="787"/>
      <c r="MKX155" s="787"/>
      <c r="MKY155" s="787"/>
      <c r="MKZ155" s="787"/>
      <c r="MLA155" s="787"/>
      <c r="MLB155" s="787"/>
      <c r="MLC155" s="787"/>
      <c r="MLD155" s="787"/>
      <c r="MLE155" s="788"/>
      <c r="MLF155" s="786"/>
      <c r="MLG155" s="787"/>
      <c r="MLH155" s="787"/>
      <c r="MLI155" s="787"/>
      <c r="MLJ155" s="787"/>
      <c r="MLK155" s="787"/>
      <c r="MLL155" s="787"/>
      <c r="MLM155" s="787"/>
      <c r="MLN155" s="787"/>
      <c r="MLO155" s="787"/>
      <c r="MLP155" s="787"/>
      <c r="MLQ155" s="787"/>
      <c r="MLR155" s="787"/>
      <c r="MLS155" s="787"/>
      <c r="MLT155" s="788"/>
      <c r="MLU155" s="786"/>
      <c r="MLV155" s="787"/>
      <c r="MLW155" s="787"/>
      <c r="MLX155" s="787"/>
      <c r="MLY155" s="787"/>
      <c r="MLZ155" s="787"/>
      <c r="MMA155" s="787"/>
      <c r="MMB155" s="787"/>
      <c r="MMC155" s="787"/>
      <c r="MMD155" s="787"/>
      <c r="MME155" s="787"/>
      <c r="MMF155" s="787"/>
      <c r="MMG155" s="787"/>
      <c r="MMH155" s="787"/>
      <c r="MMI155" s="788"/>
      <c r="MMJ155" s="786"/>
      <c r="MMK155" s="787"/>
      <c r="MML155" s="787"/>
      <c r="MMM155" s="787"/>
      <c r="MMN155" s="787"/>
      <c r="MMO155" s="787"/>
      <c r="MMP155" s="787"/>
      <c r="MMQ155" s="787"/>
      <c r="MMR155" s="787"/>
      <c r="MMS155" s="787"/>
      <c r="MMT155" s="787"/>
      <c r="MMU155" s="787"/>
      <c r="MMV155" s="787"/>
      <c r="MMW155" s="787"/>
      <c r="MMX155" s="788"/>
      <c r="MMY155" s="786"/>
      <c r="MMZ155" s="787"/>
      <c r="MNA155" s="787"/>
      <c r="MNB155" s="787"/>
      <c r="MNC155" s="787"/>
      <c r="MND155" s="787"/>
      <c r="MNE155" s="787"/>
      <c r="MNF155" s="787"/>
      <c r="MNG155" s="787"/>
      <c r="MNH155" s="787"/>
      <c r="MNI155" s="787"/>
      <c r="MNJ155" s="787"/>
      <c r="MNK155" s="787"/>
      <c r="MNL155" s="787"/>
      <c r="MNM155" s="788"/>
      <c r="MNN155" s="786"/>
      <c r="MNO155" s="787"/>
      <c r="MNP155" s="787"/>
      <c r="MNQ155" s="787"/>
      <c r="MNR155" s="787"/>
      <c r="MNS155" s="787"/>
      <c r="MNT155" s="787"/>
      <c r="MNU155" s="787"/>
      <c r="MNV155" s="787"/>
      <c r="MNW155" s="787"/>
      <c r="MNX155" s="787"/>
      <c r="MNY155" s="787"/>
      <c r="MNZ155" s="787"/>
      <c r="MOA155" s="787"/>
      <c r="MOB155" s="788"/>
      <c r="MOC155" s="786"/>
      <c r="MOD155" s="787"/>
      <c r="MOE155" s="787"/>
      <c r="MOF155" s="787"/>
      <c r="MOG155" s="787"/>
      <c r="MOH155" s="787"/>
      <c r="MOI155" s="787"/>
      <c r="MOJ155" s="787"/>
      <c r="MOK155" s="787"/>
      <c r="MOL155" s="787"/>
      <c r="MOM155" s="787"/>
      <c r="MON155" s="787"/>
      <c r="MOO155" s="787"/>
      <c r="MOP155" s="787"/>
      <c r="MOQ155" s="788"/>
      <c r="MOR155" s="786"/>
      <c r="MOS155" s="787"/>
      <c r="MOT155" s="787"/>
      <c r="MOU155" s="787"/>
      <c r="MOV155" s="787"/>
      <c r="MOW155" s="787"/>
      <c r="MOX155" s="787"/>
      <c r="MOY155" s="787"/>
      <c r="MOZ155" s="787"/>
      <c r="MPA155" s="787"/>
      <c r="MPB155" s="787"/>
      <c r="MPC155" s="787"/>
      <c r="MPD155" s="787"/>
      <c r="MPE155" s="787"/>
      <c r="MPF155" s="788"/>
      <c r="MPG155" s="786"/>
      <c r="MPH155" s="787"/>
      <c r="MPI155" s="787"/>
      <c r="MPJ155" s="787"/>
      <c r="MPK155" s="787"/>
      <c r="MPL155" s="787"/>
      <c r="MPM155" s="787"/>
      <c r="MPN155" s="787"/>
      <c r="MPO155" s="787"/>
      <c r="MPP155" s="787"/>
      <c r="MPQ155" s="787"/>
      <c r="MPR155" s="787"/>
      <c r="MPS155" s="787"/>
      <c r="MPT155" s="787"/>
      <c r="MPU155" s="788"/>
      <c r="MPV155" s="786"/>
      <c r="MPW155" s="787"/>
      <c r="MPX155" s="787"/>
      <c r="MPY155" s="787"/>
      <c r="MPZ155" s="787"/>
      <c r="MQA155" s="787"/>
      <c r="MQB155" s="787"/>
      <c r="MQC155" s="787"/>
      <c r="MQD155" s="787"/>
      <c r="MQE155" s="787"/>
      <c r="MQF155" s="787"/>
      <c r="MQG155" s="787"/>
      <c r="MQH155" s="787"/>
      <c r="MQI155" s="787"/>
      <c r="MQJ155" s="788"/>
      <c r="MQK155" s="786"/>
      <c r="MQL155" s="787"/>
      <c r="MQM155" s="787"/>
      <c r="MQN155" s="787"/>
      <c r="MQO155" s="787"/>
      <c r="MQP155" s="787"/>
      <c r="MQQ155" s="787"/>
      <c r="MQR155" s="787"/>
      <c r="MQS155" s="787"/>
      <c r="MQT155" s="787"/>
      <c r="MQU155" s="787"/>
      <c r="MQV155" s="787"/>
      <c r="MQW155" s="787"/>
      <c r="MQX155" s="787"/>
      <c r="MQY155" s="788"/>
      <c r="MQZ155" s="786"/>
      <c r="MRA155" s="787"/>
      <c r="MRB155" s="787"/>
      <c r="MRC155" s="787"/>
      <c r="MRD155" s="787"/>
      <c r="MRE155" s="787"/>
      <c r="MRF155" s="787"/>
      <c r="MRG155" s="787"/>
      <c r="MRH155" s="787"/>
      <c r="MRI155" s="787"/>
      <c r="MRJ155" s="787"/>
      <c r="MRK155" s="787"/>
      <c r="MRL155" s="787"/>
      <c r="MRM155" s="787"/>
      <c r="MRN155" s="788"/>
      <c r="MRO155" s="786"/>
      <c r="MRP155" s="787"/>
      <c r="MRQ155" s="787"/>
      <c r="MRR155" s="787"/>
      <c r="MRS155" s="787"/>
      <c r="MRT155" s="787"/>
      <c r="MRU155" s="787"/>
      <c r="MRV155" s="787"/>
      <c r="MRW155" s="787"/>
      <c r="MRX155" s="787"/>
      <c r="MRY155" s="787"/>
      <c r="MRZ155" s="787"/>
      <c r="MSA155" s="787"/>
      <c r="MSB155" s="787"/>
      <c r="MSC155" s="788"/>
      <c r="MSD155" s="786"/>
      <c r="MSE155" s="787"/>
      <c r="MSF155" s="787"/>
      <c r="MSG155" s="787"/>
      <c r="MSH155" s="787"/>
      <c r="MSI155" s="787"/>
      <c r="MSJ155" s="787"/>
      <c r="MSK155" s="787"/>
      <c r="MSL155" s="787"/>
      <c r="MSM155" s="787"/>
      <c r="MSN155" s="787"/>
      <c r="MSO155" s="787"/>
      <c r="MSP155" s="787"/>
      <c r="MSQ155" s="787"/>
      <c r="MSR155" s="788"/>
      <c r="MSS155" s="786"/>
      <c r="MST155" s="787"/>
      <c r="MSU155" s="787"/>
      <c r="MSV155" s="787"/>
      <c r="MSW155" s="787"/>
      <c r="MSX155" s="787"/>
      <c r="MSY155" s="787"/>
      <c r="MSZ155" s="787"/>
      <c r="MTA155" s="787"/>
      <c r="MTB155" s="787"/>
      <c r="MTC155" s="787"/>
      <c r="MTD155" s="787"/>
      <c r="MTE155" s="787"/>
      <c r="MTF155" s="787"/>
      <c r="MTG155" s="788"/>
      <c r="MTH155" s="786"/>
      <c r="MTI155" s="787"/>
      <c r="MTJ155" s="787"/>
      <c r="MTK155" s="787"/>
      <c r="MTL155" s="787"/>
      <c r="MTM155" s="787"/>
      <c r="MTN155" s="787"/>
      <c r="MTO155" s="787"/>
      <c r="MTP155" s="787"/>
      <c r="MTQ155" s="787"/>
      <c r="MTR155" s="787"/>
      <c r="MTS155" s="787"/>
      <c r="MTT155" s="787"/>
      <c r="MTU155" s="787"/>
      <c r="MTV155" s="788"/>
      <c r="MTW155" s="786"/>
      <c r="MTX155" s="787"/>
      <c r="MTY155" s="787"/>
      <c r="MTZ155" s="787"/>
      <c r="MUA155" s="787"/>
      <c r="MUB155" s="787"/>
      <c r="MUC155" s="787"/>
      <c r="MUD155" s="787"/>
      <c r="MUE155" s="787"/>
      <c r="MUF155" s="787"/>
      <c r="MUG155" s="787"/>
      <c r="MUH155" s="787"/>
      <c r="MUI155" s="787"/>
      <c r="MUJ155" s="787"/>
      <c r="MUK155" s="788"/>
      <c r="MUL155" s="786"/>
      <c r="MUM155" s="787"/>
      <c r="MUN155" s="787"/>
      <c r="MUO155" s="787"/>
      <c r="MUP155" s="787"/>
      <c r="MUQ155" s="787"/>
      <c r="MUR155" s="787"/>
      <c r="MUS155" s="787"/>
      <c r="MUT155" s="787"/>
      <c r="MUU155" s="787"/>
      <c r="MUV155" s="787"/>
      <c r="MUW155" s="787"/>
      <c r="MUX155" s="787"/>
      <c r="MUY155" s="787"/>
      <c r="MUZ155" s="788"/>
      <c r="MVA155" s="786"/>
      <c r="MVB155" s="787"/>
      <c r="MVC155" s="787"/>
      <c r="MVD155" s="787"/>
      <c r="MVE155" s="787"/>
      <c r="MVF155" s="787"/>
      <c r="MVG155" s="787"/>
      <c r="MVH155" s="787"/>
      <c r="MVI155" s="787"/>
      <c r="MVJ155" s="787"/>
      <c r="MVK155" s="787"/>
      <c r="MVL155" s="787"/>
      <c r="MVM155" s="787"/>
      <c r="MVN155" s="787"/>
      <c r="MVO155" s="788"/>
      <c r="MVP155" s="786"/>
      <c r="MVQ155" s="787"/>
      <c r="MVR155" s="787"/>
      <c r="MVS155" s="787"/>
      <c r="MVT155" s="787"/>
      <c r="MVU155" s="787"/>
      <c r="MVV155" s="787"/>
      <c r="MVW155" s="787"/>
      <c r="MVX155" s="787"/>
      <c r="MVY155" s="787"/>
      <c r="MVZ155" s="787"/>
      <c r="MWA155" s="787"/>
      <c r="MWB155" s="787"/>
      <c r="MWC155" s="787"/>
      <c r="MWD155" s="788"/>
      <c r="MWE155" s="786"/>
      <c r="MWF155" s="787"/>
      <c r="MWG155" s="787"/>
      <c r="MWH155" s="787"/>
      <c r="MWI155" s="787"/>
      <c r="MWJ155" s="787"/>
      <c r="MWK155" s="787"/>
      <c r="MWL155" s="787"/>
      <c r="MWM155" s="787"/>
      <c r="MWN155" s="787"/>
      <c r="MWO155" s="787"/>
      <c r="MWP155" s="787"/>
      <c r="MWQ155" s="787"/>
      <c r="MWR155" s="787"/>
      <c r="MWS155" s="788"/>
      <c r="MWT155" s="786"/>
      <c r="MWU155" s="787"/>
      <c r="MWV155" s="787"/>
      <c r="MWW155" s="787"/>
      <c r="MWX155" s="787"/>
      <c r="MWY155" s="787"/>
      <c r="MWZ155" s="787"/>
      <c r="MXA155" s="787"/>
      <c r="MXB155" s="787"/>
      <c r="MXC155" s="787"/>
      <c r="MXD155" s="787"/>
      <c r="MXE155" s="787"/>
      <c r="MXF155" s="787"/>
      <c r="MXG155" s="787"/>
      <c r="MXH155" s="788"/>
      <c r="MXI155" s="786"/>
      <c r="MXJ155" s="787"/>
      <c r="MXK155" s="787"/>
      <c r="MXL155" s="787"/>
      <c r="MXM155" s="787"/>
      <c r="MXN155" s="787"/>
      <c r="MXO155" s="787"/>
      <c r="MXP155" s="787"/>
      <c r="MXQ155" s="787"/>
      <c r="MXR155" s="787"/>
      <c r="MXS155" s="787"/>
      <c r="MXT155" s="787"/>
      <c r="MXU155" s="787"/>
      <c r="MXV155" s="787"/>
      <c r="MXW155" s="788"/>
      <c r="MXX155" s="786"/>
      <c r="MXY155" s="787"/>
      <c r="MXZ155" s="787"/>
      <c r="MYA155" s="787"/>
      <c r="MYB155" s="787"/>
      <c r="MYC155" s="787"/>
      <c r="MYD155" s="787"/>
      <c r="MYE155" s="787"/>
      <c r="MYF155" s="787"/>
      <c r="MYG155" s="787"/>
      <c r="MYH155" s="787"/>
      <c r="MYI155" s="787"/>
      <c r="MYJ155" s="787"/>
      <c r="MYK155" s="787"/>
      <c r="MYL155" s="788"/>
      <c r="MYM155" s="786"/>
      <c r="MYN155" s="787"/>
      <c r="MYO155" s="787"/>
      <c r="MYP155" s="787"/>
      <c r="MYQ155" s="787"/>
      <c r="MYR155" s="787"/>
      <c r="MYS155" s="787"/>
      <c r="MYT155" s="787"/>
      <c r="MYU155" s="787"/>
      <c r="MYV155" s="787"/>
      <c r="MYW155" s="787"/>
      <c r="MYX155" s="787"/>
      <c r="MYY155" s="787"/>
      <c r="MYZ155" s="787"/>
      <c r="MZA155" s="788"/>
      <c r="MZB155" s="786"/>
      <c r="MZC155" s="787"/>
      <c r="MZD155" s="787"/>
      <c r="MZE155" s="787"/>
      <c r="MZF155" s="787"/>
      <c r="MZG155" s="787"/>
      <c r="MZH155" s="787"/>
      <c r="MZI155" s="787"/>
      <c r="MZJ155" s="787"/>
      <c r="MZK155" s="787"/>
      <c r="MZL155" s="787"/>
      <c r="MZM155" s="787"/>
      <c r="MZN155" s="787"/>
      <c r="MZO155" s="787"/>
      <c r="MZP155" s="788"/>
      <c r="MZQ155" s="786"/>
      <c r="MZR155" s="787"/>
      <c r="MZS155" s="787"/>
      <c r="MZT155" s="787"/>
      <c r="MZU155" s="787"/>
      <c r="MZV155" s="787"/>
      <c r="MZW155" s="787"/>
      <c r="MZX155" s="787"/>
      <c r="MZY155" s="787"/>
      <c r="MZZ155" s="787"/>
      <c r="NAA155" s="787"/>
      <c r="NAB155" s="787"/>
      <c r="NAC155" s="787"/>
      <c r="NAD155" s="787"/>
      <c r="NAE155" s="788"/>
      <c r="NAF155" s="786"/>
      <c r="NAG155" s="787"/>
      <c r="NAH155" s="787"/>
      <c r="NAI155" s="787"/>
      <c r="NAJ155" s="787"/>
      <c r="NAK155" s="787"/>
      <c r="NAL155" s="787"/>
      <c r="NAM155" s="787"/>
      <c r="NAN155" s="787"/>
      <c r="NAO155" s="787"/>
      <c r="NAP155" s="787"/>
      <c r="NAQ155" s="787"/>
      <c r="NAR155" s="787"/>
      <c r="NAS155" s="787"/>
      <c r="NAT155" s="788"/>
      <c r="NAU155" s="786"/>
      <c r="NAV155" s="787"/>
      <c r="NAW155" s="787"/>
      <c r="NAX155" s="787"/>
      <c r="NAY155" s="787"/>
      <c r="NAZ155" s="787"/>
      <c r="NBA155" s="787"/>
      <c r="NBB155" s="787"/>
      <c r="NBC155" s="787"/>
      <c r="NBD155" s="787"/>
      <c r="NBE155" s="787"/>
      <c r="NBF155" s="787"/>
      <c r="NBG155" s="787"/>
      <c r="NBH155" s="787"/>
      <c r="NBI155" s="788"/>
      <c r="NBJ155" s="786"/>
      <c r="NBK155" s="787"/>
      <c r="NBL155" s="787"/>
      <c r="NBM155" s="787"/>
      <c r="NBN155" s="787"/>
      <c r="NBO155" s="787"/>
      <c r="NBP155" s="787"/>
      <c r="NBQ155" s="787"/>
      <c r="NBR155" s="787"/>
      <c r="NBS155" s="787"/>
      <c r="NBT155" s="787"/>
      <c r="NBU155" s="787"/>
      <c r="NBV155" s="787"/>
      <c r="NBW155" s="787"/>
      <c r="NBX155" s="788"/>
      <c r="NBY155" s="786"/>
      <c r="NBZ155" s="787"/>
      <c r="NCA155" s="787"/>
      <c r="NCB155" s="787"/>
      <c r="NCC155" s="787"/>
      <c r="NCD155" s="787"/>
      <c r="NCE155" s="787"/>
      <c r="NCF155" s="787"/>
      <c r="NCG155" s="787"/>
      <c r="NCH155" s="787"/>
      <c r="NCI155" s="787"/>
      <c r="NCJ155" s="787"/>
      <c r="NCK155" s="787"/>
      <c r="NCL155" s="787"/>
      <c r="NCM155" s="788"/>
      <c r="NCN155" s="786"/>
      <c r="NCO155" s="787"/>
      <c r="NCP155" s="787"/>
      <c r="NCQ155" s="787"/>
      <c r="NCR155" s="787"/>
      <c r="NCS155" s="787"/>
      <c r="NCT155" s="787"/>
      <c r="NCU155" s="787"/>
      <c r="NCV155" s="787"/>
      <c r="NCW155" s="787"/>
      <c r="NCX155" s="787"/>
      <c r="NCY155" s="787"/>
      <c r="NCZ155" s="787"/>
      <c r="NDA155" s="787"/>
      <c r="NDB155" s="788"/>
      <c r="NDC155" s="786"/>
      <c r="NDD155" s="787"/>
      <c r="NDE155" s="787"/>
      <c r="NDF155" s="787"/>
      <c r="NDG155" s="787"/>
      <c r="NDH155" s="787"/>
      <c r="NDI155" s="787"/>
      <c r="NDJ155" s="787"/>
      <c r="NDK155" s="787"/>
      <c r="NDL155" s="787"/>
      <c r="NDM155" s="787"/>
      <c r="NDN155" s="787"/>
      <c r="NDO155" s="787"/>
      <c r="NDP155" s="787"/>
      <c r="NDQ155" s="788"/>
      <c r="NDR155" s="786"/>
      <c r="NDS155" s="787"/>
      <c r="NDT155" s="787"/>
      <c r="NDU155" s="787"/>
      <c r="NDV155" s="787"/>
      <c r="NDW155" s="787"/>
      <c r="NDX155" s="787"/>
      <c r="NDY155" s="787"/>
      <c r="NDZ155" s="787"/>
      <c r="NEA155" s="787"/>
      <c r="NEB155" s="787"/>
      <c r="NEC155" s="787"/>
      <c r="NED155" s="787"/>
      <c r="NEE155" s="787"/>
      <c r="NEF155" s="788"/>
      <c r="NEG155" s="786"/>
      <c r="NEH155" s="787"/>
      <c r="NEI155" s="787"/>
      <c r="NEJ155" s="787"/>
      <c r="NEK155" s="787"/>
      <c r="NEL155" s="787"/>
      <c r="NEM155" s="787"/>
      <c r="NEN155" s="787"/>
      <c r="NEO155" s="787"/>
      <c r="NEP155" s="787"/>
      <c r="NEQ155" s="787"/>
      <c r="NER155" s="787"/>
      <c r="NES155" s="787"/>
      <c r="NET155" s="787"/>
      <c r="NEU155" s="788"/>
      <c r="NEV155" s="786"/>
      <c r="NEW155" s="787"/>
      <c r="NEX155" s="787"/>
      <c r="NEY155" s="787"/>
      <c r="NEZ155" s="787"/>
      <c r="NFA155" s="787"/>
      <c r="NFB155" s="787"/>
      <c r="NFC155" s="787"/>
      <c r="NFD155" s="787"/>
      <c r="NFE155" s="787"/>
      <c r="NFF155" s="787"/>
      <c r="NFG155" s="787"/>
      <c r="NFH155" s="787"/>
      <c r="NFI155" s="787"/>
      <c r="NFJ155" s="788"/>
      <c r="NFK155" s="786"/>
      <c r="NFL155" s="787"/>
      <c r="NFM155" s="787"/>
      <c r="NFN155" s="787"/>
      <c r="NFO155" s="787"/>
      <c r="NFP155" s="787"/>
      <c r="NFQ155" s="787"/>
      <c r="NFR155" s="787"/>
      <c r="NFS155" s="787"/>
      <c r="NFT155" s="787"/>
      <c r="NFU155" s="787"/>
      <c r="NFV155" s="787"/>
      <c r="NFW155" s="787"/>
      <c r="NFX155" s="787"/>
      <c r="NFY155" s="788"/>
      <c r="NFZ155" s="786"/>
      <c r="NGA155" s="787"/>
      <c r="NGB155" s="787"/>
      <c r="NGC155" s="787"/>
      <c r="NGD155" s="787"/>
      <c r="NGE155" s="787"/>
      <c r="NGF155" s="787"/>
      <c r="NGG155" s="787"/>
      <c r="NGH155" s="787"/>
      <c r="NGI155" s="787"/>
      <c r="NGJ155" s="787"/>
      <c r="NGK155" s="787"/>
      <c r="NGL155" s="787"/>
      <c r="NGM155" s="787"/>
      <c r="NGN155" s="788"/>
      <c r="NGO155" s="786"/>
      <c r="NGP155" s="787"/>
      <c r="NGQ155" s="787"/>
      <c r="NGR155" s="787"/>
      <c r="NGS155" s="787"/>
      <c r="NGT155" s="787"/>
      <c r="NGU155" s="787"/>
      <c r="NGV155" s="787"/>
      <c r="NGW155" s="787"/>
      <c r="NGX155" s="787"/>
      <c r="NGY155" s="787"/>
      <c r="NGZ155" s="787"/>
      <c r="NHA155" s="787"/>
      <c r="NHB155" s="787"/>
      <c r="NHC155" s="788"/>
      <c r="NHD155" s="786"/>
      <c r="NHE155" s="787"/>
      <c r="NHF155" s="787"/>
      <c r="NHG155" s="787"/>
      <c r="NHH155" s="787"/>
      <c r="NHI155" s="787"/>
      <c r="NHJ155" s="787"/>
      <c r="NHK155" s="787"/>
      <c r="NHL155" s="787"/>
      <c r="NHM155" s="787"/>
      <c r="NHN155" s="787"/>
      <c r="NHO155" s="787"/>
      <c r="NHP155" s="787"/>
      <c r="NHQ155" s="787"/>
      <c r="NHR155" s="788"/>
      <c r="NHS155" s="786"/>
      <c r="NHT155" s="787"/>
      <c r="NHU155" s="787"/>
      <c r="NHV155" s="787"/>
      <c r="NHW155" s="787"/>
      <c r="NHX155" s="787"/>
      <c r="NHY155" s="787"/>
      <c r="NHZ155" s="787"/>
      <c r="NIA155" s="787"/>
      <c r="NIB155" s="787"/>
      <c r="NIC155" s="787"/>
      <c r="NID155" s="787"/>
      <c r="NIE155" s="787"/>
      <c r="NIF155" s="787"/>
      <c r="NIG155" s="788"/>
      <c r="NIH155" s="786"/>
      <c r="NII155" s="787"/>
      <c r="NIJ155" s="787"/>
      <c r="NIK155" s="787"/>
      <c r="NIL155" s="787"/>
      <c r="NIM155" s="787"/>
      <c r="NIN155" s="787"/>
      <c r="NIO155" s="787"/>
      <c r="NIP155" s="787"/>
      <c r="NIQ155" s="787"/>
      <c r="NIR155" s="787"/>
      <c r="NIS155" s="787"/>
      <c r="NIT155" s="787"/>
      <c r="NIU155" s="787"/>
      <c r="NIV155" s="788"/>
      <c r="NIW155" s="786"/>
      <c r="NIX155" s="787"/>
      <c r="NIY155" s="787"/>
      <c r="NIZ155" s="787"/>
      <c r="NJA155" s="787"/>
      <c r="NJB155" s="787"/>
      <c r="NJC155" s="787"/>
      <c r="NJD155" s="787"/>
      <c r="NJE155" s="787"/>
      <c r="NJF155" s="787"/>
      <c r="NJG155" s="787"/>
      <c r="NJH155" s="787"/>
      <c r="NJI155" s="787"/>
      <c r="NJJ155" s="787"/>
      <c r="NJK155" s="788"/>
      <c r="NJL155" s="786"/>
      <c r="NJM155" s="787"/>
      <c r="NJN155" s="787"/>
      <c r="NJO155" s="787"/>
      <c r="NJP155" s="787"/>
      <c r="NJQ155" s="787"/>
      <c r="NJR155" s="787"/>
      <c r="NJS155" s="787"/>
      <c r="NJT155" s="787"/>
      <c r="NJU155" s="787"/>
      <c r="NJV155" s="787"/>
      <c r="NJW155" s="787"/>
      <c r="NJX155" s="787"/>
      <c r="NJY155" s="787"/>
      <c r="NJZ155" s="788"/>
      <c r="NKA155" s="786"/>
      <c r="NKB155" s="787"/>
      <c r="NKC155" s="787"/>
      <c r="NKD155" s="787"/>
      <c r="NKE155" s="787"/>
      <c r="NKF155" s="787"/>
      <c r="NKG155" s="787"/>
      <c r="NKH155" s="787"/>
      <c r="NKI155" s="787"/>
      <c r="NKJ155" s="787"/>
      <c r="NKK155" s="787"/>
      <c r="NKL155" s="787"/>
      <c r="NKM155" s="787"/>
      <c r="NKN155" s="787"/>
      <c r="NKO155" s="788"/>
      <c r="NKP155" s="786"/>
      <c r="NKQ155" s="787"/>
      <c r="NKR155" s="787"/>
      <c r="NKS155" s="787"/>
      <c r="NKT155" s="787"/>
      <c r="NKU155" s="787"/>
      <c r="NKV155" s="787"/>
      <c r="NKW155" s="787"/>
      <c r="NKX155" s="787"/>
      <c r="NKY155" s="787"/>
      <c r="NKZ155" s="787"/>
      <c r="NLA155" s="787"/>
      <c r="NLB155" s="787"/>
      <c r="NLC155" s="787"/>
      <c r="NLD155" s="788"/>
      <c r="NLE155" s="786"/>
      <c r="NLF155" s="787"/>
      <c r="NLG155" s="787"/>
      <c r="NLH155" s="787"/>
      <c r="NLI155" s="787"/>
      <c r="NLJ155" s="787"/>
      <c r="NLK155" s="787"/>
      <c r="NLL155" s="787"/>
      <c r="NLM155" s="787"/>
      <c r="NLN155" s="787"/>
      <c r="NLO155" s="787"/>
      <c r="NLP155" s="787"/>
      <c r="NLQ155" s="787"/>
      <c r="NLR155" s="787"/>
      <c r="NLS155" s="788"/>
      <c r="NLT155" s="786"/>
      <c r="NLU155" s="787"/>
      <c r="NLV155" s="787"/>
      <c r="NLW155" s="787"/>
      <c r="NLX155" s="787"/>
      <c r="NLY155" s="787"/>
      <c r="NLZ155" s="787"/>
      <c r="NMA155" s="787"/>
      <c r="NMB155" s="787"/>
      <c r="NMC155" s="787"/>
      <c r="NMD155" s="787"/>
      <c r="NME155" s="787"/>
      <c r="NMF155" s="787"/>
      <c r="NMG155" s="787"/>
      <c r="NMH155" s="788"/>
      <c r="NMI155" s="786"/>
      <c r="NMJ155" s="787"/>
      <c r="NMK155" s="787"/>
      <c r="NML155" s="787"/>
      <c r="NMM155" s="787"/>
      <c r="NMN155" s="787"/>
      <c r="NMO155" s="787"/>
      <c r="NMP155" s="787"/>
      <c r="NMQ155" s="787"/>
      <c r="NMR155" s="787"/>
      <c r="NMS155" s="787"/>
      <c r="NMT155" s="787"/>
      <c r="NMU155" s="787"/>
      <c r="NMV155" s="787"/>
      <c r="NMW155" s="788"/>
      <c r="NMX155" s="786"/>
      <c r="NMY155" s="787"/>
      <c r="NMZ155" s="787"/>
      <c r="NNA155" s="787"/>
      <c r="NNB155" s="787"/>
      <c r="NNC155" s="787"/>
      <c r="NND155" s="787"/>
      <c r="NNE155" s="787"/>
      <c r="NNF155" s="787"/>
      <c r="NNG155" s="787"/>
      <c r="NNH155" s="787"/>
      <c r="NNI155" s="787"/>
      <c r="NNJ155" s="787"/>
      <c r="NNK155" s="787"/>
      <c r="NNL155" s="788"/>
      <c r="NNM155" s="786"/>
      <c r="NNN155" s="787"/>
      <c r="NNO155" s="787"/>
      <c r="NNP155" s="787"/>
      <c r="NNQ155" s="787"/>
      <c r="NNR155" s="787"/>
      <c r="NNS155" s="787"/>
      <c r="NNT155" s="787"/>
      <c r="NNU155" s="787"/>
      <c r="NNV155" s="787"/>
      <c r="NNW155" s="787"/>
      <c r="NNX155" s="787"/>
      <c r="NNY155" s="787"/>
      <c r="NNZ155" s="787"/>
      <c r="NOA155" s="788"/>
      <c r="NOB155" s="786"/>
      <c r="NOC155" s="787"/>
      <c r="NOD155" s="787"/>
      <c r="NOE155" s="787"/>
      <c r="NOF155" s="787"/>
      <c r="NOG155" s="787"/>
      <c r="NOH155" s="787"/>
      <c r="NOI155" s="787"/>
      <c r="NOJ155" s="787"/>
      <c r="NOK155" s="787"/>
      <c r="NOL155" s="787"/>
      <c r="NOM155" s="787"/>
      <c r="NON155" s="787"/>
      <c r="NOO155" s="787"/>
      <c r="NOP155" s="788"/>
      <c r="NOQ155" s="786"/>
      <c r="NOR155" s="787"/>
      <c r="NOS155" s="787"/>
      <c r="NOT155" s="787"/>
      <c r="NOU155" s="787"/>
      <c r="NOV155" s="787"/>
      <c r="NOW155" s="787"/>
      <c r="NOX155" s="787"/>
      <c r="NOY155" s="787"/>
      <c r="NOZ155" s="787"/>
      <c r="NPA155" s="787"/>
      <c r="NPB155" s="787"/>
      <c r="NPC155" s="787"/>
      <c r="NPD155" s="787"/>
      <c r="NPE155" s="788"/>
      <c r="NPF155" s="786"/>
      <c r="NPG155" s="787"/>
      <c r="NPH155" s="787"/>
      <c r="NPI155" s="787"/>
      <c r="NPJ155" s="787"/>
      <c r="NPK155" s="787"/>
      <c r="NPL155" s="787"/>
      <c r="NPM155" s="787"/>
      <c r="NPN155" s="787"/>
      <c r="NPO155" s="787"/>
      <c r="NPP155" s="787"/>
      <c r="NPQ155" s="787"/>
      <c r="NPR155" s="787"/>
      <c r="NPS155" s="787"/>
      <c r="NPT155" s="788"/>
      <c r="NPU155" s="786"/>
      <c r="NPV155" s="787"/>
      <c r="NPW155" s="787"/>
      <c r="NPX155" s="787"/>
      <c r="NPY155" s="787"/>
      <c r="NPZ155" s="787"/>
      <c r="NQA155" s="787"/>
      <c r="NQB155" s="787"/>
      <c r="NQC155" s="787"/>
      <c r="NQD155" s="787"/>
      <c r="NQE155" s="787"/>
      <c r="NQF155" s="787"/>
      <c r="NQG155" s="787"/>
      <c r="NQH155" s="787"/>
      <c r="NQI155" s="788"/>
      <c r="NQJ155" s="786"/>
      <c r="NQK155" s="787"/>
      <c r="NQL155" s="787"/>
      <c r="NQM155" s="787"/>
      <c r="NQN155" s="787"/>
      <c r="NQO155" s="787"/>
      <c r="NQP155" s="787"/>
      <c r="NQQ155" s="787"/>
      <c r="NQR155" s="787"/>
      <c r="NQS155" s="787"/>
      <c r="NQT155" s="787"/>
      <c r="NQU155" s="787"/>
      <c r="NQV155" s="787"/>
      <c r="NQW155" s="787"/>
      <c r="NQX155" s="788"/>
      <c r="NQY155" s="786"/>
      <c r="NQZ155" s="787"/>
      <c r="NRA155" s="787"/>
      <c r="NRB155" s="787"/>
      <c r="NRC155" s="787"/>
      <c r="NRD155" s="787"/>
      <c r="NRE155" s="787"/>
      <c r="NRF155" s="787"/>
      <c r="NRG155" s="787"/>
      <c r="NRH155" s="787"/>
      <c r="NRI155" s="787"/>
      <c r="NRJ155" s="787"/>
      <c r="NRK155" s="787"/>
      <c r="NRL155" s="787"/>
      <c r="NRM155" s="788"/>
      <c r="NRN155" s="786"/>
      <c r="NRO155" s="787"/>
      <c r="NRP155" s="787"/>
      <c r="NRQ155" s="787"/>
      <c r="NRR155" s="787"/>
      <c r="NRS155" s="787"/>
      <c r="NRT155" s="787"/>
      <c r="NRU155" s="787"/>
      <c r="NRV155" s="787"/>
      <c r="NRW155" s="787"/>
      <c r="NRX155" s="787"/>
      <c r="NRY155" s="787"/>
      <c r="NRZ155" s="787"/>
      <c r="NSA155" s="787"/>
      <c r="NSB155" s="788"/>
      <c r="NSC155" s="786"/>
      <c r="NSD155" s="787"/>
      <c r="NSE155" s="787"/>
      <c r="NSF155" s="787"/>
      <c r="NSG155" s="787"/>
      <c r="NSH155" s="787"/>
      <c r="NSI155" s="787"/>
      <c r="NSJ155" s="787"/>
      <c r="NSK155" s="787"/>
      <c r="NSL155" s="787"/>
      <c r="NSM155" s="787"/>
      <c r="NSN155" s="787"/>
      <c r="NSO155" s="787"/>
      <c r="NSP155" s="787"/>
      <c r="NSQ155" s="788"/>
      <c r="NSR155" s="786"/>
      <c r="NSS155" s="787"/>
      <c r="NST155" s="787"/>
      <c r="NSU155" s="787"/>
      <c r="NSV155" s="787"/>
      <c r="NSW155" s="787"/>
      <c r="NSX155" s="787"/>
      <c r="NSY155" s="787"/>
      <c r="NSZ155" s="787"/>
      <c r="NTA155" s="787"/>
      <c r="NTB155" s="787"/>
      <c r="NTC155" s="787"/>
      <c r="NTD155" s="787"/>
      <c r="NTE155" s="787"/>
      <c r="NTF155" s="788"/>
      <c r="NTG155" s="786"/>
      <c r="NTH155" s="787"/>
      <c r="NTI155" s="787"/>
      <c r="NTJ155" s="787"/>
      <c r="NTK155" s="787"/>
      <c r="NTL155" s="787"/>
      <c r="NTM155" s="787"/>
      <c r="NTN155" s="787"/>
      <c r="NTO155" s="787"/>
      <c r="NTP155" s="787"/>
      <c r="NTQ155" s="787"/>
      <c r="NTR155" s="787"/>
      <c r="NTS155" s="787"/>
      <c r="NTT155" s="787"/>
      <c r="NTU155" s="788"/>
      <c r="NTV155" s="786"/>
      <c r="NTW155" s="787"/>
      <c r="NTX155" s="787"/>
      <c r="NTY155" s="787"/>
      <c r="NTZ155" s="787"/>
      <c r="NUA155" s="787"/>
      <c r="NUB155" s="787"/>
      <c r="NUC155" s="787"/>
      <c r="NUD155" s="787"/>
      <c r="NUE155" s="787"/>
      <c r="NUF155" s="787"/>
      <c r="NUG155" s="787"/>
      <c r="NUH155" s="787"/>
      <c r="NUI155" s="787"/>
      <c r="NUJ155" s="788"/>
      <c r="NUK155" s="786"/>
      <c r="NUL155" s="787"/>
      <c r="NUM155" s="787"/>
      <c r="NUN155" s="787"/>
      <c r="NUO155" s="787"/>
      <c r="NUP155" s="787"/>
      <c r="NUQ155" s="787"/>
      <c r="NUR155" s="787"/>
      <c r="NUS155" s="787"/>
      <c r="NUT155" s="787"/>
      <c r="NUU155" s="787"/>
      <c r="NUV155" s="787"/>
      <c r="NUW155" s="787"/>
      <c r="NUX155" s="787"/>
      <c r="NUY155" s="788"/>
      <c r="NUZ155" s="786"/>
      <c r="NVA155" s="787"/>
      <c r="NVB155" s="787"/>
      <c r="NVC155" s="787"/>
      <c r="NVD155" s="787"/>
      <c r="NVE155" s="787"/>
      <c r="NVF155" s="787"/>
      <c r="NVG155" s="787"/>
      <c r="NVH155" s="787"/>
      <c r="NVI155" s="787"/>
      <c r="NVJ155" s="787"/>
      <c r="NVK155" s="787"/>
      <c r="NVL155" s="787"/>
      <c r="NVM155" s="787"/>
      <c r="NVN155" s="788"/>
      <c r="NVO155" s="786"/>
      <c r="NVP155" s="787"/>
      <c r="NVQ155" s="787"/>
      <c r="NVR155" s="787"/>
      <c r="NVS155" s="787"/>
      <c r="NVT155" s="787"/>
      <c r="NVU155" s="787"/>
      <c r="NVV155" s="787"/>
      <c r="NVW155" s="787"/>
      <c r="NVX155" s="787"/>
      <c r="NVY155" s="787"/>
      <c r="NVZ155" s="787"/>
      <c r="NWA155" s="787"/>
      <c r="NWB155" s="787"/>
      <c r="NWC155" s="788"/>
      <c r="NWD155" s="786"/>
      <c r="NWE155" s="787"/>
      <c r="NWF155" s="787"/>
      <c r="NWG155" s="787"/>
      <c r="NWH155" s="787"/>
      <c r="NWI155" s="787"/>
      <c r="NWJ155" s="787"/>
      <c r="NWK155" s="787"/>
      <c r="NWL155" s="787"/>
      <c r="NWM155" s="787"/>
      <c r="NWN155" s="787"/>
      <c r="NWO155" s="787"/>
      <c r="NWP155" s="787"/>
      <c r="NWQ155" s="787"/>
      <c r="NWR155" s="788"/>
      <c r="NWS155" s="786"/>
      <c r="NWT155" s="787"/>
      <c r="NWU155" s="787"/>
      <c r="NWV155" s="787"/>
      <c r="NWW155" s="787"/>
      <c r="NWX155" s="787"/>
      <c r="NWY155" s="787"/>
      <c r="NWZ155" s="787"/>
      <c r="NXA155" s="787"/>
      <c r="NXB155" s="787"/>
      <c r="NXC155" s="787"/>
      <c r="NXD155" s="787"/>
      <c r="NXE155" s="787"/>
      <c r="NXF155" s="787"/>
      <c r="NXG155" s="788"/>
      <c r="NXH155" s="786"/>
      <c r="NXI155" s="787"/>
      <c r="NXJ155" s="787"/>
      <c r="NXK155" s="787"/>
      <c r="NXL155" s="787"/>
      <c r="NXM155" s="787"/>
      <c r="NXN155" s="787"/>
      <c r="NXO155" s="787"/>
      <c r="NXP155" s="787"/>
      <c r="NXQ155" s="787"/>
      <c r="NXR155" s="787"/>
      <c r="NXS155" s="787"/>
      <c r="NXT155" s="787"/>
      <c r="NXU155" s="787"/>
      <c r="NXV155" s="788"/>
      <c r="NXW155" s="786"/>
      <c r="NXX155" s="787"/>
      <c r="NXY155" s="787"/>
      <c r="NXZ155" s="787"/>
      <c r="NYA155" s="787"/>
      <c r="NYB155" s="787"/>
      <c r="NYC155" s="787"/>
      <c r="NYD155" s="787"/>
      <c r="NYE155" s="787"/>
      <c r="NYF155" s="787"/>
      <c r="NYG155" s="787"/>
      <c r="NYH155" s="787"/>
      <c r="NYI155" s="787"/>
      <c r="NYJ155" s="787"/>
      <c r="NYK155" s="788"/>
      <c r="NYL155" s="786"/>
      <c r="NYM155" s="787"/>
      <c r="NYN155" s="787"/>
      <c r="NYO155" s="787"/>
      <c r="NYP155" s="787"/>
      <c r="NYQ155" s="787"/>
      <c r="NYR155" s="787"/>
      <c r="NYS155" s="787"/>
      <c r="NYT155" s="787"/>
      <c r="NYU155" s="787"/>
      <c r="NYV155" s="787"/>
      <c r="NYW155" s="787"/>
      <c r="NYX155" s="787"/>
      <c r="NYY155" s="787"/>
      <c r="NYZ155" s="788"/>
      <c r="NZA155" s="786"/>
      <c r="NZB155" s="787"/>
      <c r="NZC155" s="787"/>
      <c r="NZD155" s="787"/>
      <c r="NZE155" s="787"/>
      <c r="NZF155" s="787"/>
      <c r="NZG155" s="787"/>
      <c r="NZH155" s="787"/>
      <c r="NZI155" s="787"/>
      <c r="NZJ155" s="787"/>
      <c r="NZK155" s="787"/>
      <c r="NZL155" s="787"/>
      <c r="NZM155" s="787"/>
      <c r="NZN155" s="787"/>
      <c r="NZO155" s="788"/>
      <c r="NZP155" s="786"/>
      <c r="NZQ155" s="787"/>
      <c r="NZR155" s="787"/>
      <c r="NZS155" s="787"/>
      <c r="NZT155" s="787"/>
      <c r="NZU155" s="787"/>
      <c r="NZV155" s="787"/>
      <c r="NZW155" s="787"/>
      <c r="NZX155" s="787"/>
      <c r="NZY155" s="787"/>
      <c r="NZZ155" s="787"/>
      <c r="OAA155" s="787"/>
      <c r="OAB155" s="787"/>
      <c r="OAC155" s="787"/>
      <c r="OAD155" s="788"/>
      <c r="OAE155" s="786"/>
      <c r="OAF155" s="787"/>
      <c r="OAG155" s="787"/>
      <c r="OAH155" s="787"/>
      <c r="OAI155" s="787"/>
      <c r="OAJ155" s="787"/>
      <c r="OAK155" s="787"/>
      <c r="OAL155" s="787"/>
      <c r="OAM155" s="787"/>
      <c r="OAN155" s="787"/>
      <c r="OAO155" s="787"/>
      <c r="OAP155" s="787"/>
      <c r="OAQ155" s="787"/>
      <c r="OAR155" s="787"/>
      <c r="OAS155" s="788"/>
      <c r="OAT155" s="786"/>
      <c r="OAU155" s="787"/>
      <c r="OAV155" s="787"/>
      <c r="OAW155" s="787"/>
      <c r="OAX155" s="787"/>
      <c r="OAY155" s="787"/>
      <c r="OAZ155" s="787"/>
      <c r="OBA155" s="787"/>
      <c r="OBB155" s="787"/>
      <c r="OBC155" s="787"/>
      <c r="OBD155" s="787"/>
      <c r="OBE155" s="787"/>
      <c r="OBF155" s="787"/>
      <c r="OBG155" s="787"/>
      <c r="OBH155" s="788"/>
      <c r="OBI155" s="786"/>
      <c r="OBJ155" s="787"/>
      <c r="OBK155" s="787"/>
      <c r="OBL155" s="787"/>
      <c r="OBM155" s="787"/>
      <c r="OBN155" s="787"/>
      <c r="OBO155" s="787"/>
      <c r="OBP155" s="787"/>
      <c r="OBQ155" s="787"/>
      <c r="OBR155" s="787"/>
      <c r="OBS155" s="787"/>
      <c r="OBT155" s="787"/>
      <c r="OBU155" s="787"/>
      <c r="OBV155" s="787"/>
      <c r="OBW155" s="788"/>
      <c r="OBX155" s="786"/>
      <c r="OBY155" s="787"/>
      <c r="OBZ155" s="787"/>
      <c r="OCA155" s="787"/>
      <c r="OCB155" s="787"/>
      <c r="OCC155" s="787"/>
      <c r="OCD155" s="787"/>
      <c r="OCE155" s="787"/>
      <c r="OCF155" s="787"/>
      <c r="OCG155" s="787"/>
      <c r="OCH155" s="787"/>
      <c r="OCI155" s="787"/>
      <c r="OCJ155" s="787"/>
      <c r="OCK155" s="787"/>
      <c r="OCL155" s="788"/>
      <c r="OCM155" s="786"/>
      <c r="OCN155" s="787"/>
      <c r="OCO155" s="787"/>
      <c r="OCP155" s="787"/>
      <c r="OCQ155" s="787"/>
      <c r="OCR155" s="787"/>
      <c r="OCS155" s="787"/>
      <c r="OCT155" s="787"/>
      <c r="OCU155" s="787"/>
      <c r="OCV155" s="787"/>
      <c r="OCW155" s="787"/>
      <c r="OCX155" s="787"/>
      <c r="OCY155" s="787"/>
      <c r="OCZ155" s="787"/>
      <c r="ODA155" s="788"/>
      <c r="ODB155" s="786"/>
      <c r="ODC155" s="787"/>
      <c r="ODD155" s="787"/>
      <c r="ODE155" s="787"/>
      <c r="ODF155" s="787"/>
      <c r="ODG155" s="787"/>
      <c r="ODH155" s="787"/>
      <c r="ODI155" s="787"/>
      <c r="ODJ155" s="787"/>
      <c r="ODK155" s="787"/>
      <c r="ODL155" s="787"/>
      <c r="ODM155" s="787"/>
      <c r="ODN155" s="787"/>
      <c r="ODO155" s="787"/>
      <c r="ODP155" s="788"/>
      <c r="ODQ155" s="786"/>
      <c r="ODR155" s="787"/>
      <c r="ODS155" s="787"/>
      <c r="ODT155" s="787"/>
      <c r="ODU155" s="787"/>
      <c r="ODV155" s="787"/>
      <c r="ODW155" s="787"/>
      <c r="ODX155" s="787"/>
      <c r="ODY155" s="787"/>
      <c r="ODZ155" s="787"/>
      <c r="OEA155" s="787"/>
      <c r="OEB155" s="787"/>
      <c r="OEC155" s="787"/>
      <c r="OED155" s="787"/>
      <c r="OEE155" s="788"/>
      <c r="OEF155" s="786"/>
      <c r="OEG155" s="787"/>
      <c r="OEH155" s="787"/>
      <c r="OEI155" s="787"/>
      <c r="OEJ155" s="787"/>
      <c r="OEK155" s="787"/>
      <c r="OEL155" s="787"/>
      <c r="OEM155" s="787"/>
      <c r="OEN155" s="787"/>
      <c r="OEO155" s="787"/>
      <c r="OEP155" s="787"/>
      <c r="OEQ155" s="787"/>
      <c r="OER155" s="787"/>
      <c r="OES155" s="787"/>
      <c r="OET155" s="788"/>
      <c r="OEU155" s="786"/>
      <c r="OEV155" s="787"/>
      <c r="OEW155" s="787"/>
      <c r="OEX155" s="787"/>
      <c r="OEY155" s="787"/>
      <c r="OEZ155" s="787"/>
      <c r="OFA155" s="787"/>
      <c r="OFB155" s="787"/>
      <c r="OFC155" s="787"/>
      <c r="OFD155" s="787"/>
      <c r="OFE155" s="787"/>
      <c r="OFF155" s="787"/>
      <c r="OFG155" s="787"/>
      <c r="OFH155" s="787"/>
      <c r="OFI155" s="788"/>
      <c r="OFJ155" s="786"/>
      <c r="OFK155" s="787"/>
      <c r="OFL155" s="787"/>
      <c r="OFM155" s="787"/>
      <c r="OFN155" s="787"/>
      <c r="OFO155" s="787"/>
      <c r="OFP155" s="787"/>
      <c r="OFQ155" s="787"/>
      <c r="OFR155" s="787"/>
      <c r="OFS155" s="787"/>
      <c r="OFT155" s="787"/>
      <c r="OFU155" s="787"/>
      <c r="OFV155" s="787"/>
      <c r="OFW155" s="787"/>
      <c r="OFX155" s="788"/>
      <c r="OFY155" s="786"/>
      <c r="OFZ155" s="787"/>
      <c r="OGA155" s="787"/>
      <c r="OGB155" s="787"/>
      <c r="OGC155" s="787"/>
      <c r="OGD155" s="787"/>
      <c r="OGE155" s="787"/>
      <c r="OGF155" s="787"/>
      <c r="OGG155" s="787"/>
      <c r="OGH155" s="787"/>
      <c r="OGI155" s="787"/>
      <c r="OGJ155" s="787"/>
      <c r="OGK155" s="787"/>
      <c r="OGL155" s="787"/>
      <c r="OGM155" s="788"/>
      <c r="OGN155" s="786"/>
      <c r="OGO155" s="787"/>
      <c r="OGP155" s="787"/>
      <c r="OGQ155" s="787"/>
      <c r="OGR155" s="787"/>
      <c r="OGS155" s="787"/>
      <c r="OGT155" s="787"/>
      <c r="OGU155" s="787"/>
      <c r="OGV155" s="787"/>
      <c r="OGW155" s="787"/>
      <c r="OGX155" s="787"/>
      <c r="OGY155" s="787"/>
      <c r="OGZ155" s="787"/>
      <c r="OHA155" s="787"/>
      <c r="OHB155" s="788"/>
      <c r="OHC155" s="786"/>
      <c r="OHD155" s="787"/>
      <c r="OHE155" s="787"/>
      <c r="OHF155" s="787"/>
      <c r="OHG155" s="787"/>
      <c r="OHH155" s="787"/>
      <c r="OHI155" s="787"/>
      <c r="OHJ155" s="787"/>
      <c r="OHK155" s="787"/>
      <c r="OHL155" s="787"/>
      <c r="OHM155" s="787"/>
      <c r="OHN155" s="787"/>
      <c r="OHO155" s="787"/>
      <c r="OHP155" s="787"/>
      <c r="OHQ155" s="788"/>
      <c r="OHR155" s="786"/>
      <c r="OHS155" s="787"/>
      <c r="OHT155" s="787"/>
      <c r="OHU155" s="787"/>
      <c r="OHV155" s="787"/>
      <c r="OHW155" s="787"/>
      <c r="OHX155" s="787"/>
      <c r="OHY155" s="787"/>
      <c r="OHZ155" s="787"/>
      <c r="OIA155" s="787"/>
      <c r="OIB155" s="787"/>
      <c r="OIC155" s="787"/>
      <c r="OID155" s="787"/>
      <c r="OIE155" s="787"/>
      <c r="OIF155" s="788"/>
      <c r="OIG155" s="786"/>
      <c r="OIH155" s="787"/>
      <c r="OII155" s="787"/>
      <c r="OIJ155" s="787"/>
      <c r="OIK155" s="787"/>
      <c r="OIL155" s="787"/>
      <c r="OIM155" s="787"/>
      <c r="OIN155" s="787"/>
      <c r="OIO155" s="787"/>
      <c r="OIP155" s="787"/>
      <c r="OIQ155" s="787"/>
      <c r="OIR155" s="787"/>
      <c r="OIS155" s="787"/>
      <c r="OIT155" s="787"/>
      <c r="OIU155" s="788"/>
      <c r="OIV155" s="786"/>
      <c r="OIW155" s="787"/>
      <c r="OIX155" s="787"/>
      <c r="OIY155" s="787"/>
      <c r="OIZ155" s="787"/>
      <c r="OJA155" s="787"/>
      <c r="OJB155" s="787"/>
      <c r="OJC155" s="787"/>
      <c r="OJD155" s="787"/>
      <c r="OJE155" s="787"/>
      <c r="OJF155" s="787"/>
      <c r="OJG155" s="787"/>
      <c r="OJH155" s="787"/>
      <c r="OJI155" s="787"/>
      <c r="OJJ155" s="788"/>
      <c r="OJK155" s="786"/>
      <c r="OJL155" s="787"/>
      <c r="OJM155" s="787"/>
      <c r="OJN155" s="787"/>
      <c r="OJO155" s="787"/>
      <c r="OJP155" s="787"/>
      <c r="OJQ155" s="787"/>
      <c r="OJR155" s="787"/>
      <c r="OJS155" s="787"/>
      <c r="OJT155" s="787"/>
      <c r="OJU155" s="787"/>
      <c r="OJV155" s="787"/>
      <c r="OJW155" s="787"/>
      <c r="OJX155" s="787"/>
      <c r="OJY155" s="788"/>
      <c r="OJZ155" s="786"/>
      <c r="OKA155" s="787"/>
      <c r="OKB155" s="787"/>
      <c r="OKC155" s="787"/>
      <c r="OKD155" s="787"/>
      <c r="OKE155" s="787"/>
      <c r="OKF155" s="787"/>
      <c r="OKG155" s="787"/>
      <c r="OKH155" s="787"/>
      <c r="OKI155" s="787"/>
      <c r="OKJ155" s="787"/>
      <c r="OKK155" s="787"/>
      <c r="OKL155" s="787"/>
      <c r="OKM155" s="787"/>
      <c r="OKN155" s="788"/>
      <c r="OKO155" s="786"/>
      <c r="OKP155" s="787"/>
      <c r="OKQ155" s="787"/>
      <c r="OKR155" s="787"/>
      <c r="OKS155" s="787"/>
      <c r="OKT155" s="787"/>
      <c r="OKU155" s="787"/>
      <c r="OKV155" s="787"/>
      <c r="OKW155" s="787"/>
      <c r="OKX155" s="787"/>
      <c r="OKY155" s="787"/>
      <c r="OKZ155" s="787"/>
      <c r="OLA155" s="787"/>
      <c r="OLB155" s="787"/>
      <c r="OLC155" s="788"/>
      <c r="OLD155" s="786"/>
      <c r="OLE155" s="787"/>
      <c r="OLF155" s="787"/>
      <c r="OLG155" s="787"/>
      <c r="OLH155" s="787"/>
      <c r="OLI155" s="787"/>
      <c r="OLJ155" s="787"/>
      <c r="OLK155" s="787"/>
      <c r="OLL155" s="787"/>
      <c r="OLM155" s="787"/>
      <c r="OLN155" s="787"/>
      <c r="OLO155" s="787"/>
      <c r="OLP155" s="787"/>
      <c r="OLQ155" s="787"/>
      <c r="OLR155" s="788"/>
      <c r="OLS155" s="786"/>
      <c r="OLT155" s="787"/>
      <c r="OLU155" s="787"/>
      <c r="OLV155" s="787"/>
      <c r="OLW155" s="787"/>
      <c r="OLX155" s="787"/>
      <c r="OLY155" s="787"/>
      <c r="OLZ155" s="787"/>
      <c r="OMA155" s="787"/>
      <c r="OMB155" s="787"/>
      <c r="OMC155" s="787"/>
      <c r="OMD155" s="787"/>
      <c r="OME155" s="787"/>
      <c r="OMF155" s="787"/>
      <c r="OMG155" s="788"/>
      <c r="OMH155" s="786"/>
      <c r="OMI155" s="787"/>
      <c r="OMJ155" s="787"/>
      <c r="OMK155" s="787"/>
      <c r="OML155" s="787"/>
      <c r="OMM155" s="787"/>
      <c r="OMN155" s="787"/>
      <c r="OMO155" s="787"/>
      <c r="OMP155" s="787"/>
      <c r="OMQ155" s="787"/>
      <c r="OMR155" s="787"/>
      <c r="OMS155" s="787"/>
      <c r="OMT155" s="787"/>
      <c r="OMU155" s="787"/>
      <c r="OMV155" s="788"/>
      <c r="OMW155" s="786"/>
      <c r="OMX155" s="787"/>
      <c r="OMY155" s="787"/>
      <c r="OMZ155" s="787"/>
      <c r="ONA155" s="787"/>
      <c r="ONB155" s="787"/>
      <c r="ONC155" s="787"/>
      <c r="OND155" s="787"/>
      <c r="ONE155" s="787"/>
      <c r="ONF155" s="787"/>
      <c r="ONG155" s="787"/>
      <c r="ONH155" s="787"/>
      <c r="ONI155" s="787"/>
      <c r="ONJ155" s="787"/>
      <c r="ONK155" s="788"/>
      <c r="ONL155" s="786"/>
      <c r="ONM155" s="787"/>
      <c r="ONN155" s="787"/>
      <c r="ONO155" s="787"/>
      <c r="ONP155" s="787"/>
      <c r="ONQ155" s="787"/>
      <c r="ONR155" s="787"/>
      <c r="ONS155" s="787"/>
      <c r="ONT155" s="787"/>
      <c r="ONU155" s="787"/>
      <c r="ONV155" s="787"/>
      <c r="ONW155" s="787"/>
      <c r="ONX155" s="787"/>
      <c r="ONY155" s="787"/>
      <c r="ONZ155" s="788"/>
      <c r="OOA155" s="786"/>
      <c r="OOB155" s="787"/>
      <c r="OOC155" s="787"/>
      <c r="OOD155" s="787"/>
      <c r="OOE155" s="787"/>
      <c r="OOF155" s="787"/>
      <c r="OOG155" s="787"/>
      <c r="OOH155" s="787"/>
      <c r="OOI155" s="787"/>
      <c r="OOJ155" s="787"/>
      <c r="OOK155" s="787"/>
      <c r="OOL155" s="787"/>
      <c r="OOM155" s="787"/>
      <c r="OON155" s="787"/>
      <c r="OOO155" s="788"/>
      <c r="OOP155" s="786"/>
      <c r="OOQ155" s="787"/>
      <c r="OOR155" s="787"/>
      <c r="OOS155" s="787"/>
      <c r="OOT155" s="787"/>
      <c r="OOU155" s="787"/>
      <c r="OOV155" s="787"/>
      <c r="OOW155" s="787"/>
      <c r="OOX155" s="787"/>
      <c r="OOY155" s="787"/>
      <c r="OOZ155" s="787"/>
      <c r="OPA155" s="787"/>
      <c r="OPB155" s="787"/>
      <c r="OPC155" s="787"/>
      <c r="OPD155" s="788"/>
      <c r="OPE155" s="786"/>
      <c r="OPF155" s="787"/>
      <c r="OPG155" s="787"/>
      <c r="OPH155" s="787"/>
      <c r="OPI155" s="787"/>
      <c r="OPJ155" s="787"/>
      <c r="OPK155" s="787"/>
      <c r="OPL155" s="787"/>
      <c r="OPM155" s="787"/>
      <c r="OPN155" s="787"/>
      <c r="OPO155" s="787"/>
      <c r="OPP155" s="787"/>
      <c r="OPQ155" s="787"/>
      <c r="OPR155" s="787"/>
      <c r="OPS155" s="788"/>
      <c r="OPT155" s="786"/>
      <c r="OPU155" s="787"/>
      <c r="OPV155" s="787"/>
      <c r="OPW155" s="787"/>
      <c r="OPX155" s="787"/>
      <c r="OPY155" s="787"/>
      <c r="OPZ155" s="787"/>
      <c r="OQA155" s="787"/>
      <c r="OQB155" s="787"/>
      <c r="OQC155" s="787"/>
      <c r="OQD155" s="787"/>
      <c r="OQE155" s="787"/>
      <c r="OQF155" s="787"/>
      <c r="OQG155" s="787"/>
      <c r="OQH155" s="788"/>
      <c r="OQI155" s="786"/>
      <c r="OQJ155" s="787"/>
      <c r="OQK155" s="787"/>
      <c r="OQL155" s="787"/>
      <c r="OQM155" s="787"/>
      <c r="OQN155" s="787"/>
      <c r="OQO155" s="787"/>
      <c r="OQP155" s="787"/>
      <c r="OQQ155" s="787"/>
      <c r="OQR155" s="787"/>
      <c r="OQS155" s="787"/>
      <c r="OQT155" s="787"/>
      <c r="OQU155" s="787"/>
      <c r="OQV155" s="787"/>
      <c r="OQW155" s="788"/>
      <c r="OQX155" s="786"/>
      <c r="OQY155" s="787"/>
      <c r="OQZ155" s="787"/>
      <c r="ORA155" s="787"/>
      <c r="ORB155" s="787"/>
      <c r="ORC155" s="787"/>
      <c r="ORD155" s="787"/>
      <c r="ORE155" s="787"/>
      <c r="ORF155" s="787"/>
      <c r="ORG155" s="787"/>
      <c r="ORH155" s="787"/>
      <c r="ORI155" s="787"/>
      <c r="ORJ155" s="787"/>
      <c r="ORK155" s="787"/>
      <c r="ORL155" s="788"/>
      <c r="ORM155" s="786"/>
      <c r="ORN155" s="787"/>
      <c r="ORO155" s="787"/>
      <c r="ORP155" s="787"/>
      <c r="ORQ155" s="787"/>
      <c r="ORR155" s="787"/>
      <c r="ORS155" s="787"/>
      <c r="ORT155" s="787"/>
      <c r="ORU155" s="787"/>
      <c r="ORV155" s="787"/>
      <c r="ORW155" s="787"/>
      <c r="ORX155" s="787"/>
      <c r="ORY155" s="787"/>
      <c r="ORZ155" s="787"/>
      <c r="OSA155" s="788"/>
      <c r="OSB155" s="786"/>
      <c r="OSC155" s="787"/>
      <c r="OSD155" s="787"/>
      <c r="OSE155" s="787"/>
      <c r="OSF155" s="787"/>
      <c r="OSG155" s="787"/>
      <c r="OSH155" s="787"/>
      <c r="OSI155" s="787"/>
      <c r="OSJ155" s="787"/>
      <c r="OSK155" s="787"/>
      <c r="OSL155" s="787"/>
      <c r="OSM155" s="787"/>
      <c r="OSN155" s="787"/>
      <c r="OSO155" s="787"/>
      <c r="OSP155" s="788"/>
      <c r="OSQ155" s="786"/>
      <c r="OSR155" s="787"/>
      <c r="OSS155" s="787"/>
      <c r="OST155" s="787"/>
      <c r="OSU155" s="787"/>
      <c r="OSV155" s="787"/>
      <c r="OSW155" s="787"/>
      <c r="OSX155" s="787"/>
      <c r="OSY155" s="787"/>
      <c r="OSZ155" s="787"/>
      <c r="OTA155" s="787"/>
      <c r="OTB155" s="787"/>
      <c r="OTC155" s="787"/>
      <c r="OTD155" s="787"/>
      <c r="OTE155" s="788"/>
      <c r="OTF155" s="786"/>
      <c r="OTG155" s="787"/>
      <c r="OTH155" s="787"/>
      <c r="OTI155" s="787"/>
      <c r="OTJ155" s="787"/>
      <c r="OTK155" s="787"/>
      <c r="OTL155" s="787"/>
      <c r="OTM155" s="787"/>
      <c r="OTN155" s="787"/>
      <c r="OTO155" s="787"/>
      <c r="OTP155" s="787"/>
      <c r="OTQ155" s="787"/>
      <c r="OTR155" s="787"/>
      <c r="OTS155" s="787"/>
      <c r="OTT155" s="788"/>
      <c r="OTU155" s="786"/>
      <c r="OTV155" s="787"/>
      <c r="OTW155" s="787"/>
      <c r="OTX155" s="787"/>
      <c r="OTY155" s="787"/>
      <c r="OTZ155" s="787"/>
      <c r="OUA155" s="787"/>
      <c r="OUB155" s="787"/>
      <c r="OUC155" s="787"/>
      <c r="OUD155" s="787"/>
      <c r="OUE155" s="787"/>
      <c r="OUF155" s="787"/>
      <c r="OUG155" s="787"/>
      <c r="OUH155" s="787"/>
      <c r="OUI155" s="788"/>
      <c r="OUJ155" s="786"/>
      <c r="OUK155" s="787"/>
      <c r="OUL155" s="787"/>
      <c r="OUM155" s="787"/>
      <c r="OUN155" s="787"/>
      <c r="OUO155" s="787"/>
      <c r="OUP155" s="787"/>
      <c r="OUQ155" s="787"/>
      <c r="OUR155" s="787"/>
      <c r="OUS155" s="787"/>
      <c r="OUT155" s="787"/>
      <c r="OUU155" s="787"/>
      <c r="OUV155" s="787"/>
      <c r="OUW155" s="787"/>
      <c r="OUX155" s="788"/>
      <c r="OUY155" s="786"/>
      <c r="OUZ155" s="787"/>
      <c r="OVA155" s="787"/>
      <c r="OVB155" s="787"/>
      <c r="OVC155" s="787"/>
      <c r="OVD155" s="787"/>
      <c r="OVE155" s="787"/>
      <c r="OVF155" s="787"/>
      <c r="OVG155" s="787"/>
      <c r="OVH155" s="787"/>
      <c r="OVI155" s="787"/>
      <c r="OVJ155" s="787"/>
      <c r="OVK155" s="787"/>
      <c r="OVL155" s="787"/>
      <c r="OVM155" s="788"/>
      <c r="OVN155" s="786"/>
      <c r="OVO155" s="787"/>
      <c r="OVP155" s="787"/>
      <c r="OVQ155" s="787"/>
      <c r="OVR155" s="787"/>
      <c r="OVS155" s="787"/>
      <c r="OVT155" s="787"/>
      <c r="OVU155" s="787"/>
      <c r="OVV155" s="787"/>
      <c r="OVW155" s="787"/>
      <c r="OVX155" s="787"/>
      <c r="OVY155" s="787"/>
      <c r="OVZ155" s="787"/>
      <c r="OWA155" s="787"/>
      <c r="OWB155" s="788"/>
      <c r="OWC155" s="786"/>
      <c r="OWD155" s="787"/>
      <c r="OWE155" s="787"/>
      <c r="OWF155" s="787"/>
      <c r="OWG155" s="787"/>
      <c r="OWH155" s="787"/>
      <c r="OWI155" s="787"/>
      <c r="OWJ155" s="787"/>
      <c r="OWK155" s="787"/>
      <c r="OWL155" s="787"/>
      <c r="OWM155" s="787"/>
      <c r="OWN155" s="787"/>
      <c r="OWO155" s="787"/>
      <c r="OWP155" s="787"/>
      <c r="OWQ155" s="788"/>
      <c r="OWR155" s="786"/>
      <c r="OWS155" s="787"/>
      <c r="OWT155" s="787"/>
      <c r="OWU155" s="787"/>
      <c r="OWV155" s="787"/>
      <c r="OWW155" s="787"/>
      <c r="OWX155" s="787"/>
      <c r="OWY155" s="787"/>
      <c r="OWZ155" s="787"/>
      <c r="OXA155" s="787"/>
      <c r="OXB155" s="787"/>
      <c r="OXC155" s="787"/>
      <c r="OXD155" s="787"/>
      <c r="OXE155" s="787"/>
      <c r="OXF155" s="788"/>
      <c r="OXG155" s="786"/>
      <c r="OXH155" s="787"/>
      <c r="OXI155" s="787"/>
      <c r="OXJ155" s="787"/>
      <c r="OXK155" s="787"/>
      <c r="OXL155" s="787"/>
      <c r="OXM155" s="787"/>
      <c r="OXN155" s="787"/>
      <c r="OXO155" s="787"/>
      <c r="OXP155" s="787"/>
      <c r="OXQ155" s="787"/>
      <c r="OXR155" s="787"/>
      <c r="OXS155" s="787"/>
      <c r="OXT155" s="787"/>
      <c r="OXU155" s="788"/>
      <c r="OXV155" s="786"/>
      <c r="OXW155" s="787"/>
      <c r="OXX155" s="787"/>
      <c r="OXY155" s="787"/>
      <c r="OXZ155" s="787"/>
      <c r="OYA155" s="787"/>
      <c r="OYB155" s="787"/>
      <c r="OYC155" s="787"/>
      <c r="OYD155" s="787"/>
      <c r="OYE155" s="787"/>
      <c r="OYF155" s="787"/>
      <c r="OYG155" s="787"/>
      <c r="OYH155" s="787"/>
      <c r="OYI155" s="787"/>
      <c r="OYJ155" s="788"/>
      <c r="OYK155" s="786"/>
      <c r="OYL155" s="787"/>
      <c r="OYM155" s="787"/>
      <c r="OYN155" s="787"/>
      <c r="OYO155" s="787"/>
      <c r="OYP155" s="787"/>
      <c r="OYQ155" s="787"/>
      <c r="OYR155" s="787"/>
      <c r="OYS155" s="787"/>
      <c r="OYT155" s="787"/>
      <c r="OYU155" s="787"/>
      <c r="OYV155" s="787"/>
      <c r="OYW155" s="787"/>
      <c r="OYX155" s="787"/>
      <c r="OYY155" s="788"/>
      <c r="OYZ155" s="786"/>
      <c r="OZA155" s="787"/>
      <c r="OZB155" s="787"/>
      <c r="OZC155" s="787"/>
      <c r="OZD155" s="787"/>
      <c r="OZE155" s="787"/>
      <c r="OZF155" s="787"/>
      <c r="OZG155" s="787"/>
      <c r="OZH155" s="787"/>
      <c r="OZI155" s="787"/>
      <c r="OZJ155" s="787"/>
      <c r="OZK155" s="787"/>
      <c r="OZL155" s="787"/>
      <c r="OZM155" s="787"/>
      <c r="OZN155" s="788"/>
      <c r="OZO155" s="786"/>
      <c r="OZP155" s="787"/>
      <c r="OZQ155" s="787"/>
      <c r="OZR155" s="787"/>
      <c r="OZS155" s="787"/>
      <c r="OZT155" s="787"/>
      <c r="OZU155" s="787"/>
      <c r="OZV155" s="787"/>
      <c r="OZW155" s="787"/>
      <c r="OZX155" s="787"/>
      <c r="OZY155" s="787"/>
      <c r="OZZ155" s="787"/>
      <c r="PAA155" s="787"/>
      <c r="PAB155" s="787"/>
      <c r="PAC155" s="788"/>
      <c r="PAD155" s="786"/>
      <c r="PAE155" s="787"/>
      <c r="PAF155" s="787"/>
      <c r="PAG155" s="787"/>
      <c r="PAH155" s="787"/>
      <c r="PAI155" s="787"/>
      <c r="PAJ155" s="787"/>
      <c r="PAK155" s="787"/>
      <c r="PAL155" s="787"/>
      <c r="PAM155" s="787"/>
      <c r="PAN155" s="787"/>
      <c r="PAO155" s="787"/>
      <c r="PAP155" s="787"/>
      <c r="PAQ155" s="787"/>
      <c r="PAR155" s="788"/>
      <c r="PAS155" s="786"/>
      <c r="PAT155" s="787"/>
      <c r="PAU155" s="787"/>
      <c r="PAV155" s="787"/>
      <c r="PAW155" s="787"/>
      <c r="PAX155" s="787"/>
      <c r="PAY155" s="787"/>
      <c r="PAZ155" s="787"/>
      <c r="PBA155" s="787"/>
      <c r="PBB155" s="787"/>
      <c r="PBC155" s="787"/>
      <c r="PBD155" s="787"/>
      <c r="PBE155" s="787"/>
      <c r="PBF155" s="787"/>
      <c r="PBG155" s="788"/>
      <c r="PBH155" s="786"/>
      <c r="PBI155" s="787"/>
      <c r="PBJ155" s="787"/>
      <c r="PBK155" s="787"/>
      <c r="PBL155" s="787"/>
      <c r="PBM155" s="787"/>
      <c r="PBN155" s="787"/>
      <c r="PBO155" s="787"/>
      <c r="PBP155" s="787"/>
      <c r="PBQ155" s="787"/>
      <c r="PBR155" s="787"/>
      <c r="PBS155" s="787"/>
      <c r="PBT155" s="787"/>
      <c r="PBU155" s="787"/>
      <c r="PBV155" s="788"/>
      <c r="PBW155" s="786"/>
      <c r="PBX155" s="787"/>
      <c r="PBY155" s="787"/>
      <c r="PBZ155" s="787"/>
      <c r="PCA155" s="787"/>
      <c r="PCB155" s="787"/>
      <c r="PCC155" s="787"/>
      <c r="PCD155" s="787"/>
      <c r="PCE155" s="787"/>
      <c r="PCF155" s="787"/>
      <c r="PCG155" s="787"/>
      <c r="PCH155" s="787"/>
      <c r="PCI155" s="787"/>
      <c r="PCJ155" s="787"/>
      <c r="PCK155" s="788"/>
      <c r="PCL155" s="786"/>
      <c r="PCM155" s="787"/>
      <c r="PCN155" s="787"/>
      <c r="PCO155" s="787"/>
      <c r="PCP155" s="787"/>
      <c r="PCQ155" s="787"/>
      <c r="PCR155" s="787"/>
      <c r="PCS155" s="787"/>
      <c r="PCT155" s="787"/>
      <c r="PCU155" s="787"/>
      <c r="PCV155" s="787"/>
      <c r="PCW155" s="787"/>
      <c r="PCX155" s="787"/>
      <c r="PCY155" s="787"/>
      <c r="PCZ155" s="788"/>
      <c r="PDA155" s="786"/>
      <c r="PDB155" s="787"/>
      <c r="PDC155" s="787"/>
      <c r="PDD155" s="787"/>
      <c r="PDE155" s="787"/>
      <c r="PDF155" s="787"/>
      <c r="PDG155" s="787"/>
      <c r="PDH155" s="787"/>
      <c r="PDI155" s="787"/>
      <c r="PDJ155" s="787"/>
      <c r="PDK155" s="787"/>
      <c r="PDL155" s="787"/>
      <c r="PDM155" s="787"/>
      <c r="PDN155" s="787"/>
      <c r="PDO155" s="788"/>
      <c r="PDP155" s="786"/>
      <c r="PDQ155" s="787"/>
      <c r="PDR155" s="787"/>
      <c r="PDS155" s="787"/>
      <c r="PDT155" s="787"/>
      <c r="PDU155" s="787"/>
      <c r="PDV155" s="787"/>
      <c r="PDW155" s="787"/>
      <c r="PDX155" s="787"/>
      <c r="PDY155" s="787"/>
      <c r="PDZ155" s="787"/>
      <c r="PEA155" s="787"/>
      <c r="PEB155" s="787"/>
      <c r="PEC155" s="787"/>
      <c r="PED155" s="788"/>
      <c r="PEE155" s="786"/>
      <c r="PEF155" s="787"/>
      <c r="PEG155" s="787"/>
      <c r="PEH155" s="787"/>
      <c r="PEI155" s="787"/>
      <c r="PEJ155" s="787"/>
      <c r="PEK155" s="787"/>
      <c r="PEL155" s="787"/>
      <c r="PEM155" s="787"/>
      <c r="PEN155" s="787"/>
      <c r="PEO155" s="787"/>
      <c r="PEP155" s="787"/>
      <c r="PEQ155" s="787"/>
      <c r="PER155" s="787"/>
      <c r="PES155" s="788"/>
      <c r="PET155" s="786"/>
      <c r="PEU155" s="787"/>
      <c r="PEV155" s="787"/>
      <c r="PEW155" s="787"/>
      <c r="PEX155" s="787"/>
      <c r="PEY155" s="787"/>
      <c r="PEZ155" s="787"/>
      <c r="PFA155" s="787"/>
      <c r="PFB155" s="787"/>
      <c r="PFC155" s="787"/>
      <c r="PFD155" s="787"/>
      <c r="PFE155" s="787"/>
      <c r="PFF155" s="787"/>
      <c r="PFG155" s="787"/>
      <c r="PFH155" s="788"/>
      <c r="PFI155" s="786"/>
      <c r="PFJ155" s="787"/>
      <c r="PFK155" s="787"/>
      <c r="PFL155" s="787"/>
      <c r="PFM155" s="787"/>
      <c r="PFN155" s="787"/>
      <c r="PFO155" s="787"/>
      <c r="PFP155" s="787"/>
      <c r="PFQ155" s="787"/>
      <c r="PFR155" s="787"/>
      <c r="PFS155" s="787"/>
      <c r="PFT155" s="787"/>
      <c r="PFU155" s="787"/>
      <c r="PFV155" s="787"/>
      <c r="PFW155" s="788"/>
      <c r="PFX155" s="786"/>
      <c r="PFY155" s="787"/>
      <c r="PFZ155" s="787"/>
      <c r="PGA155" s="787"/>
      <c r="PGB155" s="787"/>
      <c r="PGC155" s="787"/>
      <c r="PGD155" s="787"/>
      <c r="PGE155" s="787"/>
      <c r="PGF155" s="787"/>
      <c r="PGG155" s="787"/>
      <c r="PGH155" s="787"/>
      <c r="PGI155" s="787"/>
      <c r="PGJ155" s="787"/>
      <c r="PGK155" s="787"/>
      <c r="PGL155" s="788"/>
      <c r="PGM155" s="786"/>
      <c r="PGN155" s="787"/>
      <c r="PGO155" s="787"/>
      <c r="PGP155" s="787"/>
      <c r="PGQ155" s="787"/>
      <c r="PGR155" s="787"/>
      <c r="PGS155" s="787"/>
      <c r="PGT155" s="787"/>
      <c r="PGU155" s="787"/>
      <c r="PGV155" s="787"/>
      <c r="PGW155" s="787"/>
      <c r="PGX155" s="787"/>
      <c r="PGY155" s="787"/>
      <c r="PGZ155" s="787"/>
      <c r="PHA155" s="788"/>
      <c r="PHB155" s="786"/>
      <c r="PHC155" s="787"/>
      <c r="PHD155" s="787"/>
      <c r="PHE155" s="787"/>
      <c r="PHF155" s="787"/>
      <c r="PHG155" s="787"/>
      <c r="PHH155" s="787"/>
      <c r="PHI155" s="787"/>
      <c r="PHJ155" s="787"/>
      <c r="PHK155" s="787"/>
      <c r="PHL155" s="787"/>
      <c r="PHM155" s="787"/>
      <c r="PHN155" s="787"/>
      <c r="PHO155" s="787"/>
      <c r="PHP155" s="788"/>
      <c r="PHQ155" s="786"/>
      <c r="PHR155" s="787"/>
      <c r="PHS155" s="787"/>
      <c r="PHT155" s="787"/>
      <c r="PHU155" s="787"/>
      <c r="PHV155" s="787"/>
      <c r="PHW155" s="787"/>
      <c r="PHX155" s="787"/>
      <c r="PHY155" s="787"/>
      <c r="PHZ155" s="787"/>
      <c r="PIA155" s="787"/>
      <c r="PIB155" s="787"/>
      <c r="PIC155" s="787"/>
      <c r="PID155" s="787"/>
      <c r="PIE155" s="788"/>
      <c r="PIF155" s="786"/>
      <c r="PIG155" s="787"/>
      <c r="PIH155" s="787"/>
      <c r="PII155" s="787"/>
      <c r="PIJ155" s="787"/>
      <c r="PIK155" s="787"/>
      <c r="PIL155" s="787"/>
      <c r="PIM155" s="787"/>
      <c r="PIN155" s="787"/>
      <c r="PIO155" s="787"/>
      <c r="PIP155" s="787"/>
      <c r="PIQ155" s="787"/>
      <c r="PIR155" s="787"/>
      <c r="PIS155" s="787"/>
      <c r="PIT155" s="788"/>
      <c r="PIU155" s="786"/>
      <c r="PIV155" s="787"/>
      <c r="PIW155" s="787"/>
      <c r="PIX155" s="787"/>
      <c r="PIY155" s="787"/>
      <c r="PIZ155" s="787"/>
      <c r="PJA155" s="787"/>
      <c r="PJB155" s="787"/>
      <c r="PJC155" s="787"/>
      <c r="PJD155" s="787"/>
      <c r="PJE155" s="787"/>
      <c r="PJF155" s="787"/>
      <c r="PJG155" s="787"/>
      <c r="PJH155" s="787"/>
      <c r="PJI155" s="788"/>
      <c r="PJJ155" s="786"/>
      <c r="PJK155" s="787"/>
      <c r="PJL155" s="787"/>
      <c r="PJM155" s="787"/>
      <c r="PJN155" s="787"/>
      <c r="PJO155" s="787"/>
      <c r="PJP155" s="787"/>
      <c r="PJQ155" s="787"/>
      <c r="PJR155" s="787"/>
      <c r="PJS155" s="787"/>
      <c r="PJT155" s="787"/>
      <c r="PJU155" s="787"/>
      <c r="PJV155" s="787"/>
      <c r="PJW155" s="787"/>
      <c r="PJX155" s="788"/>
      <c r="PJY155" s="786"/>
      <c r="PJZ155" s="787"/>
      <c r="PKA155" s="787"/>
      <c r="PKB155" s="787"/>
      <c r="PKC155" s="787"/>
      <c r="PKD155" s="787"/>
      <c r="PKE155" s="787"/>
      <c r="PKF155" s="787"/>
      <c r="PKG155" s="787"/>
      <c r="PKH155" s="787"/>
      <c r="PKI155" s="787"/>
      <c r="PKJ155" s="787"/>
      <c r="PKK155" s="787"/>
      <c r="PKL155" s="787"/>
      <c r="PKM155" s="788"/>
      <c r="PKN155" s="786"/>
      <c r="PKO155" s="787"/>
      <c r="PKP155" s="787"/>
      <c r="PKQ155" s="787"/>
      <c r="PKR155" s="787"/>
      <c r="PKS155" s="787"/>
      <c r="PKT155" s="787"/>
      <c r="PKU155" s="787"/>
      <c r="PKV155" s="787"/>
      <c r="PKW155" s="787"/>
      <c r="PKX155" s="787"/>
      <c r="PKY155" s="787"/>
      <c r="PKZ155" s="787"/>
      <c r="PLA155" s="787"/>
      <c r="PLB155" s="788"/>
      <c r="PLC155" s="786"/>
      <c r="PLD155" s="787"/>
      <c r="PLE155" s="787"/>
      <c r="PLF155" s="787"/>
      <c r="PLG155" s="787"/>
      <c r="PLH155" s="787"/>
      <c r="PLI155" s="787"/>
      <c r="PLJ155" s="787"/>
      <c r="PLK155" s="787"/>
      <c r="PLL155" s="787"/>
      <c r="PLM155" s="787"/>
      <c r="PLN155" s="787"/>
      <c r="PLO155" s="787"/>
      <c r="PLP155" s="787"/>
      <c r="PLQ155" s="788"/>
      <c r="PLR155" s="786"/>
      <c r="PLS155" s="787"/>
      <c r="PLT155" s="787"/>
      <c r="PLU155" s="787"/>
      <c r="PLV155" s="787"/>
      <c r="PLW155" s="787"/>
      <c r="PLX155" s="787"/>
      <c r="PLY155" s="787"/>
      <c r="PLZ155" s="787"/>
      <c r="PMA155" s="787"/>
      <c r="PMB155" s="787"/>
      <c r="PMC155" s="787"/>
      <c r="PMD155" s="787"/>
      <c r="PME155" s="787"/>
      <c r="PMF155" s="788"/>
      <c r="PMG155" s="786"/>
      <c r="PMH155" s="787"/>
      <c r="PMI155" s="787"/>
      <c r="PMJ155" s="787"/>
      <c r="PMK155" s="787"/>
      <c r="PML155" s="787"/>
      <c r="PMM155" s="787"/>
      <c r="PMN155" s="787"/>
      <c r="PMO155" s="787"/>
      <c r="PMP155" s="787"/>
      <c r="PMQ155" s="787"/>
      <c r="PMR155" s="787"/>
      <c r="PMS155" s="787"/>
      <c r="PMT155" s="787"/>
      <c r="PMU155" s="788"/>
      <c r="PMV155" s="786"/>
      <c r="PMW155" s="787"/>
      <c r="PMX155" s="787"/>
      <c r="PMY155" s="787"/>
      <c r="PMZ155" s="787"/>
      <c r="PNA155" s="787"/>
      <c r="PNB155" s="787"/>
      <c r="PNC155" s="787"/>
      <c r="PND155" s="787"/>
      <c r="PNE155" s="787"/>
      <c r="PNF155" s="787"/>
      <c r="PNG155" s="787"/>
      <c r="PNH155" s="787"/>
      <c r="PNI155" s="787"/>
      <c r="PNJ155" s="788"/>
      <c r="PNK155" s="786"/>
      <c r="PNL155" s="787"/>
      <c r="PNM155" s="787"/>
      <c r="PNN155" s="787"/>
      <c r="PNO155" s="787"/>
      <c r="PNP155" s="787"/>
      <c r="PNQ155" s="787"/>
      <c r="PNR155" s="787"/>
      <c r="PNS155" s="787"/>
      <c r="PNT155" s="787"/>
      <c r="PNU155" s="787"/>
      <c r="PNV155" s="787"/>
      <c r="PNW155" s="787"/>
      <c r="PNX155" s="787"/>
      <c r="PNY155" s="788"/>
      <c r="PNZ155" s="786"/>
      <c r="POA155" s="787"/>
      <c r="POB155" s="787"/>
      <c r="POC155" s="787"/>
      <c r="POD155" s="787"/>
      <c r="POE155" s="787"/>
      <c r="POF155" s="787"/>
      <c r="POG155" s="787"/>
      <c r="POH155" s="787"/>
      <c r="POI155" s="787"/>
      <c r="POJ155" s="787"/>
      <c r="POK155" s="787"/>
      <c r="POL155" s="787"/>
      <c r="POM155" s="787"/>
      <c r="PON155" s="788"/>
      <c r="POO155" s="786"/>
      <c r="POP155" s="787"/>
      <c r="POQ155" s="787"/>
      <c r="POR155" s="787"/>
      <c r="POS155" s="787"/>
      <c r="POT155" s="787"/>
      <c r="POU155" s="787"/>
      <c r="POV155" s="787"/>
      <c r="POW155" s="787"/>
      <c r="POX155" s="787"/>
      <c r="POY155" s="787"/>
      <c r="POZ155" s="787"/>
      <c r="PPA155" s="787"/>
      <c r="PPB155" s="787"/>
      <c r="PPC155" s="788"/>
      <c r="PPD155" s="786"/>
      <c r="PPE155" s="787"/>
      <c r="PPF155" s="787"/>
      <c r="PPG155" s="787"/>
      <c r="PPH155" s="787"/>
      <c r="PPI155" s="787"/>
      <c r="PPJ155" s="787"/>
      <c r="PPK155" s="787"/>
      <c r="PPL155" s="787"/>
      <c r="PPM155" s="787"/>
      <c r="PPN155" s="787"/>
      <c r="PPO155" s="787"/>
      <c r="PPP155" s="787"/>
      <c r="PPQ155" s="787"/>
      <c r="PPR155" s="788"/>
      <c r="PPS155" s="786"/>
      <c r="PPT155" s="787"/>
      <c r="PPU155" s="787"/>
      <c r="PPV155" s="787"/>
      <c r="PPW155" s="787"/>
      <c r="PPX155" s="787"/>
      <c r="PPY155" s="787"/>
      <c r="PPZ155" s="787"/>
      <c r="PQA155" s="787"/>
      <c r="PQB155" s="787"/>
      <c r="PQC155" s="787"/>
      <c r="PQD155" s="787"/>
      <c r="PQE155" s="787"/>
      <c r="PQF155" s="787"/>
      <c r="PQG155" s="788"/>
      <c r="PQH155" s="786"/>
      <c r="PQI155" s="787"/>
      <c r="PQJ155" s="787"/>
      <c r="PQK155" s="787"/>
      <c r="PQL155" s="787"/>
      <c r="PQM155" s="787"/>
      <c r="PQN155" s="787"/>
      <c r="PQO155" s="787"/>
      <c r="PQP155" s="787"/>
      <c r="PQQ155" s="787"/>
      <c r="PQR155" s="787"/>
      <c r="PQS155" s="787"/>
      <c r="PQT155" s="787"/>
      <c r="PQU155" s="787"/>
      <c r="PQV155" s="788"/>
      <c r="PQW155" s="786"/>
      <c r="PQX155" s="787"/>
      <c r="PQY155" s="787"/>
      <c r="PQZ155" s="787"/>
      <c r="PRA155" s="787"/>
      <c r="PRB155" s="787"/>
      <c r="PRC155" s="787"/>
      <c r="PRD155" s="787"/>
      <c r="PRE155" s="787"/>
      <c r="PRF155" s="787"/>
      <c r="PRG155" s="787"/>
      <c r="PRH155" s="787"/>
      <c r="PRI155" s="787"/>
      <c r="PRJ155" s="787"/>
      <c r="PRK155" s="788"/>
      <c r="PRL155" s="786"/>
      <c r="PRM155" s="787"/>
      <c r="PRN155" s="787"/>
      <c r="PRO155" s="787"/>
      <c r="PRP155" s="787"/>
      <c r="PRQ155" s="787"/>
      <c r="PRR155" s="787"/>
      <c r="PRS155" s="787"/>
      <c r="PRT155" s="787"/>
      <c r="PRU155" s="787"/>
      <c r="PRV155" s="787"/>
      <c r="PRW155" s="787"/>
      <c r="PRX155" s="787"/>
      <c r="PRY155" s="787"/>
      <c r="PRZ155" s="788"/>
      <c r="PSA155" s="786"/>
      <c r="PSB155" s="787"/>
      <c r="PSC155" s="787"/>
      <c r="PSD155" s="787"/>
      <c r="PSE155" s="787"/>
      <c r="PSF155" s="787"/>
      <c r="PSG155" s="787"/>
      <c r="PSH155" s="787"/>
      <c r="PSI155" s="787"/>
      <c r="PSJ155" s="787"/>
      <c r="PSK155" s="787"/>
      <c r="PSL155" s="787"/>
      <c r="PSM155" s="787"/>
      <c r="PSN155" s="787"/>
      <c r="PSO155" s="788"/>
      <c r="PSP155" s="786"/>
      <c r="PSQ155" s="787"/>
      <c r="PSR155" s="787"/>
      <c r="PSS155" s="787"/>
      <c r="PST155" s="787"/>
      <c r="PSU155" s="787"/>
      <c r="PSV155" s="787"/>
      <c r="PSW155" s="787"/>
      <c r="PSX155" s="787"/>
      <c r="PSY155" s="787"/>
      <c r="PSZ155" s="787"/>
      <c r="PTA155" s="787"/>
      <c r="PTB155" s="787"/>
      <c r="PTC155" s="787"/>
      <c r="PTD155" s="788"/>
      <c r="PTE155" s="786"/>
      <c r="PTF155" s="787"/>
      <c r="PTG155" s="787"/>
      <c r="PTH155" s="787"/>
      <c r="PTI155" s="787"/>
      <c r="PTJ155" s="787"/>
      <c r="PTK155" s="787"/>
      <c r="PTL155" s="787"/>
      <c r="PTM155" s="787"/>
      <c r="PTN155" s="787"/>
      <c r="PTO155" s="787"/>
      <c r="PTP155" s="787"/>
      <c r="PTQ155" s="787"/>
      <c r="PTR155" s="787"/>
      <c r="PTS155" s="788"/>
      <c r="PTT155" s="786"/>
      <c r="PTU155" s="787"/>
      <c r="PTV155" s="787"/>
      <c r="PTW155" s="787"/>
      <c r="PTX155" s="787"/>
      <c r="PTY155" s="787"/>
      <c r="PTZ155" s="787"/>
      <c r="PUA155" s="787"/>
      <c r="PUB155" s="787"/>
      <c r="PUC155" s="787"/>
      <c r="PUD155" s="787"/>
      <c r="PUE155" s="787"/>
      <c r="PUF155" s="787"/>
      <c r="PUG155" s="787"/>
      <c r="PUH155" s="788"/>
      <c r="PUI155" s="786"/>
      <c r="PUJ155" s="787"/>
      <c r="PUK155" s="787"/>
      <c r="PUL155" s="787"/>
      <c r="PUM155" s="787"/>
      <c r="PUN155" s="787"/>
      <c r="PUO155" s="787"/>
      <c r="PUP155" s="787"/>
      <c r="PUQ155" s="787"/>
      <c r="PUR155" s="787"/>
      <c r="PUS155" s="787"/>
      <c r="PUT155" s="787"/>
      <c r="PUU155" s="787"/>
      <c r="PUV155" s="787"/>
      <c r="PUW155" s="788"/>
      <c r="PUX155" s="786"/>
      <c r="PUY155" s="787"/>
      <c r="PUZ155" s="787"/>
      <c r="PVA155" s="787"/>
      <c r="PVB155" s="787"/>
      <c r="PVC155" s="787"/>
      <c r="PVD155" s="787"/>
      <c r="PVE155" s="787"/>
      <c r="PVF155" s="787"/>
      <c r="PVG155" s="787"/>
      <c r="PVH155" s="787"/>
      <c r="PVI155" s="787"/>
      <c r="PVJ155" s="787"/>
      <c r="PVK155" s="787"/>
      <c r="PVL155" s="788"/>
      <c r="PVM155" s="786"/>
      <c r="PVN155" s="787"/>
      <c r="PVO155" s="787"/>
      <c r="PVP155" s="787"/>
      <c r="PVQ155" s="787"/>
      <c r="PVR155" s="787"/>
      <c r="PVS155" s="787"/>
      <c r="PVT155" s="787"/>
      <c r="PVU155" s="787"/>
      <c r="PVV155" s="787"/>
      <c r="PVW155" s="787"/>
      <c r="PVX155" s="787"/>
      <c r="PVY155" s="787"/>
      <c r="PVZ155" s="787"/>
      <c r="PWA155" s="788"/>
      <c r="PWB155" s="786"/>
      <c r="PWC155" s="787"/>
      <c r="PWD155" s="787"/>
      <c r="PWE155" s="787"/>
      <c r="PWF155" s="787"/>
      <c r="PWG155" s="787"/>
      <c r="PWH155" s="787"/>
      <c r="PWI155" s="787"/>
      <c r="PWJ155" s="787"/>
      <c r="PWK155" s="787"/>
      <c r="PWL155" s="787"/>
      <c r="PWM155" s="787"/>
      <c r="PWN155" s="787"/>
      <c r="PWO155" s="787"/>
      <c r="PWP155" s="788"/>
      <c r="PWQ155" s="786"/>
      <c r="PWR155" s="787"/>
      <c r="PWS155" s="787"/>
      <c r="PWT155" s="787"/>
      <c r="PWU155" s="787"/>
      <c r="PWV155" s="787"/>
      <c r="PWW155" s="787"/>
      <c r="PWX155" s="787"/>
      <c r="PWY155" s="787"/>
      <c r="PWZ155" s="787"/>
      <c r="PXA155" s="787"/>
      <c r="PXB155" s="787"/>
      <c r="PXC155" s="787"/>
      <c r="PXD155" s="787"/>
      <c r="PXE155" s="788"/>
      <c r="PXF155" s="786"/>
      <c r="PXG155" s="787"/>
      <c r="PXH155" s="787"/>
      <c r="PXI155" s="787"/>
      <c r="PXJ155" s="787"/>
      <c r="PXK155" s="787"/>
      <c r="PXL155" s="787"/>
      <c r="PXM155" s="787"/>
      <c r="PXN155" s="787"/>
      <c r="PXO155" s="787"/>
      <c r="PXP155" s="787"/>
      <c r="PXQ155" s="787"/>
      <c r="PXR155" s="787"/>
      <c r="PXS155" s="787"/>
      <c r="PXT155" s="788"/>
      <c r="PXU155" s="786"/>
      <c r="PXV155" s="787"/>
      <c r="PXW155" s="787"/>
      <c r="PXX155" s="787"/>
      <c r="PXY155" s="787"/>
      <c r="PXZ155" s="787"/>
      <c r="PYA155" s="787"/>
      <c r="PYB155" s="787"/>
      <c r="PYC155" s="787"/>
      <c r="PYD155" s="787"/>
      <c r="PYE155" s="787"/>
      <c r="PYF155" s="787"/>
      <c r="PYG155" s="787"/>
      <c r="PYH155" s="787"/>
      <c r="PYI155" s="788"/>
      <c r="PYJ155" s="786"/>
      <c r="PYK155" s="787"/>
      <c r="PYL155" s="787"/>
      <c r="PYM155" s="787"/>
      <c r="PYN155" s="787"/>
      <c r="PYO155" s="787"/>
      <c r="PYP155" s="787"/>
      <c r="PYQ155" s="787"/>
      <c r="PYR155" s="787"/>
      <c r="PYS155" s="787"/>
      <c r="PYT155" s="787"/>
      <c r="PYU155" s="787"/>
      <c r="PYV155" s="787"/>
      <c r="PYW155" s="787"/>
      <c r="PYX155" s="788"/>
      <c r="PYY155" s="786"/>
      <c r="PYZ155" s="787"/>
      <c r="PZA155" s="787"/>
      <c r="PZB155" s="787"/>
      <c r="PZC155" s="787"/>
      <c r="PZD155" s="787"/>
      <c r="PZE155" s="787"/>
      <c r="PZF155" s="787"/>
      <c r="PZG155" s="787"/>
      <c r="PZH155" s="787"/>
      <c r="PZI155" s="787"/>
      <c r="PZJ155" s="787"/>
      <c r="PZK155" s="787"/>
      <c r="PZL155" s="787"/>
      <c r="PZM155" s="788"/>
      <c r="PZN155" s="786"/>
      <c r="PZO155" s="787"/>
      <c r="PZP155" s="787"/>
      <c r="PZQ155" s="787"/>
      <c r="PZR155" s="787"/>
      <c r="PZS155" s="787"/>
      <c r="PZT155" s="787"/>
      <c r="PZU155" s="787"/>
      <c r="PZV155" s="787"/>
      <c r="PZW155" s="787"/>
      <c r="PZX155" s="787"/>
      <c r="PZY155" s="787"/>
      <c r="PZZ155" s="787"/>
      <c r="QAA155" s="787"/>
      <c r="QAB155" s="788"/>
      <c r="QAC155" s="786"/>
      <c r="QAD155" s="787"/>
      <c r="QAE155" s="787"/>
      <c r="QAF155" s="787"/>
      <c r="QAG155" s="787"/>
      <c r="QAH155" s="787"/>
      <c r="QAI155" s="787"/>
      <c r="QAJ155" s="787"/>
      <c r="QAK155" s="787"/>
      <c r="QAL155" s="787"/>
      <c r="QAM155" s="787"/>
      <c r="QAN155" s="787"/>
      <c r="QAO155" s="787"/>
      <c r="QAP155" s="787"/>
      <c r="QAQ155" s="788"/>
      <c r="QAR155" s="786"/>
      <c r="QAS155" s="787"/>
      <c r="QAT155" s="787"/>
      <c r="QAU155" s="787"/>
      <c r="QAV155" s="787"/>
      <c r="QAW155" s="787"/>
      <c r="QAX155" s="787"/>
      <c r="QAY155" s="787"/>
      <c r="QAZ155" s="787"/>
      <c r="QBA155" s="787"/>
      <c r="QBB155" s="787"/>
      <c r="QBC155" s="787"/>
      <c r="QBD155" s="787"/>
      <c r="QBE155" s="787"/>
      <c r="QBF155" s="788"/>
      <c r="QBG155" s="786"/>
      <c r="QBH155" s="787"/>
      <c r="QBI155" s="787"/>
      <c r="QBJ155" s="787"/>
      <c r="QBK155" s="787"/>
      <c r="QBL155" s="787"/>
      <c r="QBM155" s="787"/>
      <c r="QBN155" s="787"/>
      <c r="QBO155" s="787"/>
      <c r="QBP155" s="787"/>
      <c r="QBQ155" s="787"/>
      <c r="QBR155" s="787"/>
      <c r="QBS155" s="787"/>
      <c r="QBT155" s="787"/>
      <c r="QBU155" s="788"/>
      <c r="QBV155" s="786"/>
      <c r="QBW155" s="787"/>
      <c r="QBX155" s="787"/>
      <c r="QBY155" s="787"/>
      <c r="QBZ155" s="787"/>
      <c r="QCA155" s="787"/>
      <c r="QCB155" s="787"/>
      <c r="QCC155" s="787"/>
      <c r="QCD155" s="787"/>
      <c r="QCE155" s="787"/>
      <c r="QCF155" s="787"/>
      <c r="QCG155" s="787"/>
      <c r="QCH155" s="787"/>
      <c r="QCI155" s="787"/>
      <c r="QCJ155" s="788"/>
      <c r="QCK155" s="786"/>
      <c r="QCL155" s="787"/>
      <c r="QCM155" s="787"/>
      <c r="QCN155" s="787"/>
      <c r="QCO155" s="787"/>
      <c r="QCP155" s="787"/>
      <c r="QCQ155" s="787"/>
      <c r="QCR155" s="787"/>
      <c r="QCS155" s="787"/>
      <c r="QCT155" s="787"/>
      <c r="QCU155" s="787"/>
      <c r="QCV155" s="787"/>
      <c r="QCW155" s="787"/>
      <c r="QCX155" s="787"/>
      <c r="QCY155" s="788"/>
      <c r="QCZ155" s="786"/>
      <c r="QDA155" s="787"/>
      <c r="QDB155" s="787"/>
      <c r="QDC155" s="787"/>
      <c r="QDD155" s="787"/>
      <c r="QDE155" s="787"/>
      <c r="QDF155" s="787"/>
      <c r="QDG155" s="787"/>
      <c r="QDH155" s="787"/>
      <c r="QDI155" s="787"/>
      <c r="QDJ155" s="787"/>
      <c r="QDK155" s="787"/>
      <c r="QDL155" s="787"/>
      <c r="QDM155" s="787"/>
      <c r="QDN155" s="788"/>
      <c r="QDO155" s="786"/>
      <c r="QDP155" s="787"/>
      <c r="QDQ155" s="787"/>
      <c r="QDR155" s="787"/>
      <c r="QDS155" s="787"/>
      <c r="QDT155" s="787"/>
      <c r="QDU155" s="787"/>
      <c r="QDV155" s="787"/>
      <c r="QDW155" s="787"/>
      <c r="QDX155" s="787"/>
      <c r="QDY155" s="787"/>
      <c r="QDZ155" s="787"/>
      <c r="QEA155" s="787"/>
      <c r="QEB155" s="787"/>
      <c r="QEC155" s="788"/>
      <c r="QED155" s="786"/>
      <c r="QEE155" s="787"/>
      <c r="QEF155" s="787"/>
      <c r="QEG155" s="787"/>
      <c r="QEH155" s="787"/>
      <c r="QEI155" s="787"/>
      <c r="QEJ155" s="787"/>
      <c r="QEK155" s="787"/>
      <c r="QEL155" s="787"/>
      <c r="QEM155" s="787"/>
      <c r="QEN155" s="787"/>
      <c r="QEO155" s="787"/>
      <c r="QEP155" s="787"/>
      <c r="QEQ155" s="787"/>
      <c r="QER155" s="788"/>
      <c r="QES155" s="786"/>
      <c r="QET155" s="787"/>
      <c r="QEU155" s="787"/>
      <c r="QEV155" s="787"/>
      <c r="QEW155" s="787"/>
      <c r="QEX155" s="787"/>
      <c r="QEY155" s="787"/>
      <c r="QEZ155" s="787"/>
      <c r="QFA155" s="787"/>
      <c r="QFB155" s="787"/>
      <c r="QFC155" s="787"/>
      <c r="QFD155" s="787"/>
      <c r="QFE155" s="787"/>
      <c r="QFF155" s="787"/>
      <c r="QFG155" s="788"/>
      <c r="QFH155" s="786"/>
      <c r="QFI155" s="787"/>
      <c r="QFJ155" s="787"/>
      <c r="QFK155" s="787"/>
      <c r="QFL155" s="787"/>
      <c r="QFM155" s="787"/>
      <c r="QFN155" s="787"/>
      <c r="QFO155" s="787"/>
      <c r="QFP155" s="787"/>
      <c r="QFQ155" s="787"/>
      <c r="QFR155" s="787"/>
      <c r="QFS155" s="787"/>
      <c r="QFT155" s="787"/>
      <c r="QFU155" s="787"/>
      <c r="QFV155" s="788"/>
      <c r="QFW155" s="786"/>
      <c r="QFX155" s="787"/>
      <c r="QFY155" s="787"/>
      <c r="QFZ155" s="787"/>
      <c r="QGA155" s="787"/>
      <c r="QGB155" s="787"/>
      <c r="QGC155" s="787"/>
      <c r="QGD155" s="787"/>
      <c r="QGE155" s="787"/>
      <c r="QGF155" s="787"/>
      <c r="QGG155" s="787"/>
      <c r="QGH155" s="787"/>
      <c r="QGI155" s="787"/>
      <c r="QGJ155" s="787"/>
      <c r="QGK155" s="788"/>
      <c r="QGL155" s="786"/>
      <c r="QGM155" s="787"/>
      <c r="QGN155" s="787"/>
      <c r="QGO155" s="787"/>
      <c r="QGP155" s="787"/>
      <c r="QGQ155" s="787"/>
      <c r="QGR155" s="787"/>
      <c r="QGS155" s="787"/>
      <c r="QGT155" s="787"/>
      <c r="QGU155" s="787"/>
      <c r="QGV155" s="787"/>
      <c r="QGW155" s="787"/>
      <c r="QGX155" s="787"/>
      <c r="QGY155" s="787"/>
      <c r="QGZ155" s="788"/>
      <c r="QHA155" s="786"/>
      <c r="QHB155" s="787"/>
      <c r="QHC155" s="787"/>
      <c r="QHD155" s="787"/>
      <c r="QHE155" s="787"/>
      <c r="QHF155" s="787"/>
      <c r="QHG155" s="787"/>
      <c r="QHH155" s="787"/>
      <c r="QHI155" s="787"/>
      <c r="QHJ155" s="787"/>
      <c r="QHK155" s="787"/>
      <c r="QHL155" s="787"/>
      <c r="QHM155" s="787"/>
      <c r="QHN155" s="787"/>
      <c r="QHO155" s="788"/>
      <c r="QHP155" s="786"/>
      <c r="QHQ155" s="787"/>
      <c r="QHR155" s="787"/>
      <c r="QHS155" s="787"/>
      <c r="QHT155" s="787"/>
      <c r="QHU155" s="787"/>
      <c r="QHV155" s="787"/>
      <c r="QHW155" s="787"/>
      <c r="QHX155" s="787"/>
      <c r="QHY155" s="787"/>
      <c r="QHZ155" s="787"/>
      <c r="QIA155" s="787"/>
      <c r="QIB155" s="787"/>
      <c r="QIC155" s="787"/>
      <c r="QID155" s="788"/>
      <c r="QIE155" s="786"/>
      <c r="QIF155" s="787"/>
      <c r="QIG155" s="787"/>
      <c r="QIH155" s="787"/>
      <c r="QII155" s="787"/>
      <c r="QIJ155" s="787"/>
      <c r="QIK155" s="787"/>
      <c r="QIL155" s="787"/>
      <c r="QIM155" s="787"/>
      <c r="QIN155" s="787"/>
      <c r="QIO155" s="787"/>
      <c r="QIP155" s="787"/>
      <c r="QIQ155" s="787"/>
      <c r="QIR155" s="787"/>
      <c r="QIS155" s="788"/>
      <c r="QIT155" s="786"/>
      <c r="QIU155" s="787"/>
      <c r="QIV155" s="787"/>
      <c r="QIW155" s="787"/>
      <c r="QIX155" s="787"/>
      <c r="QIY155" s="787"/>
      <c r="QIZ155" s="787"/>
      <c r="QJA155" s="787"/>
      <c r="QJB155" s="787"/>
      <c r="QJC155" s="787"/>
      <c r="QJD155" s="787"/>
      <c r="QJE155" s="787"/>
      <c r="QJF155" s="787"/>
      <c r="QJG155" s="787"/>
      <c r="QJH155" s="788"/>
      <c r="QJI155" s="786"/>
      <c r="QJJ155" s="787"/>
      <c r="QJK155" s="787"/>
      <c r="QJL155" s="787"/>
      <c r="QJM155" s="787"/>
      <c r="QJN155" s="787"/>
      <c r="QJO155" s="787"/>
      <c r="QJP155" s="787"/>
      <c r="QJQ155" s="787"/>
      <c r="QJR155" s="787"/>
      <c r="QJS155" s="787"/>
      <c r="QJT155" s="787"/>
      <c r="QJU155" s="787"/>
      <c r="QJV155" s="787"/>
      <c r="QJW155" s="788"/>
      <c r="QJX155" s="786"/>
      <c r="QJY155" s="787"/>
      <c r="QJZ155" s="787"/>
      <c r="QKA155" s="787"/>
      <c r="QKB155" s="787"/>
      <c r="QKC155" s="787"/>
      <c r="QKD155" s="787"/>
      <c r="QKE155" s="787"/>
      <c r="QKF155" s="787"/>
      <c r="QKG155" s="787"/>
      <c r="QKH155" s="787"/>
      <c r="QKI155" s="787"/>
      <c r="QKJ155" s="787"/>
      <c r="QKK155" s="787"/>
      <c r="QKL155" s="788"/>
      <c r="QKM155" s="786"/>
      <c r="QKN155" s="787"/>
      <c r="QKO155" s="787"/>
      <c r="QKP155" s="787"/>
      <c r="QKQ155" s="787"/>
      <c r="QKR155" s="787"/>
      <c r="QKS155" s="787"/>
      <c r="QKT155" s="787"/>
      <c r="QKU155" s="787"/>
      <c r="QKV155" s="787"/>
      <c r="QKW155" s="787"/>
      <c r="QKX155" s="787"/>
      <c r="QKY155" s="787"/>
      <c r="QKZ155" s="787"/>
      <c r="QLA155" s="788"/>
      <c r="QLB155" s="786"/>
      <c r="QLC155" s="787"/>
      <c r="QLD155" s="787"/>
      <c r="QLE155" s="787"/>
      <c r="QLF155" s="787"/>
      <c r="QLG155" s="787"/>
      <c r="QLH155" s="787"/>
      <c r="QLI155" s="787"/>
      <c r="QLJ155" s="787"/>
      <c r="QLK155" s="787"/>
      <c r="QLL155" s="787"/>
      <c r="QLM155" s="787"/>
      <c r="QLN155" s="787"/>
      <c r="QLO155" s="787"/>
      <c r="QLP155" s="788"/>
      <c r="QLQ155" s="786"/>
      <c r="QLR155" s="787"/>
      <c r="QLS155" s="787"/>
      <c r="QLT155" s="787"/>
      <c r="QLU155" s="787"/>
      <c r="QLV155" s="787"/>
      <c r="QLW155" s="787"/>
      <c r="QLX155" s="787"/>
      <c r="QLY155" s="787"/>
      <c r="QLZ155" s="787"/>
      <c r="QMA155" s="787"/>
      <c r="QMB155" s="787"/>
      <c r="QMC155" s="787"/>
      <c r="QMD155" s="787"/>
      <c r="QME155" s="788"/>
      <c r="QMF155" s="786"/>
      <c r="QMG155" s="787"/>
      <c r="QMH155" s="787"/>
      <c r="QMI155" s="787"/>
      <c r="QMJ155" s="787"/>
      <c r="QMK155" s="787"/>
      <c r="QML155" s="787"/>
      <c r="QMM155" s="787"/>
      <c r="QMN155" s="787"/>
      <c r="QMO155" s="787"/>
      <c r="QMP155" s="787"/>
      <c r="QMQ155" s="787"/>
      <c r="QMR155" s="787"/>
      <c r="QMS155" s="787"/>
      <c r="QMT155" s="788"/>
      <c r="QMU155" s="786"/>
      <c r="QMV155" s="787"/>
      <c r="QMW155" s="787"/>
      <c r="QMX155" s="787"/>
      <c r="QMY155" s="787"/>
      <c r="QMZ155" s="787"/>
      <c r="QNA155" s="787"/>
      <c r="QNB155" s="787"/>
      <c r="QNC155" s="787"/>
      <c r="QND155" s="787"/>
      <c r="QNE155" s="787"/>
      <c r="QNF155" s="787"/>
      <c r="QNG155" s="787"/>
      <c r="QNH155" s="787"/>
      <c r="QNI155" s="788"/>
      <c r="QNJ155" s="786"/>
      <c r="QNK155" s="787"/>
      <c r="QNL155" s="787"/>
      <c r="QNM155" s="787"/>
      <c r="QNN155" s="787"/>
      <c r="QNO155" s="787"/>
      <c r="QNP155" s="787"/>
      <c r="QNQ155" s="787"/>
      <c r="QNR155" s="787"/>
      <c r="QNS155" s="787"/>
      <c r="QNT155" s="787"/>
      <c r="QNU155" s="787"/>
      <c r="QNV155" s="787"/>
      <c r="QNW155" s="787"/>
      <c r="QNX155" s="788"/>
      <c r="QNY155" s="786"/>
      <c r="QNZ155" s="787"/>
      <c r="QOA155" s="787"/>
      <c r="QOB155" s="787"/>
      <c r="QOC155" s="787"/>
      <c r="QOD155" s="787"/>
      <c r="QOE155" s="787"/>
      <c r="QOF155" s="787"/>
      <c r="QOG155" s="787"/>
      <c r="QOH155" s="787"/>
      <c r="QOI155" s="787"/>
      <c r="QOJ155" s="787"/>
      <c r="QOK155" s="787"/>
      <c r="QOL155" s="787"/>
      <c r="QOM155" s="788"/>
      <c r="QON155" s="786"/>
      <c r="QOO155" s="787"/>
      <c r="QOP155" s="787"/>
      <c r="QOQ155" s="787"/>
      <c r="QOR155" s="787"/>
      <c r="QOS155" s="787"/>
      <c r="QOT155" s="787"/>
      <c r="QOU155" s="787"/>
      <c r="QOV155" s="787"/>
      <c r="QOW155" s="787"/>
      <c r="QOX155" s="787"/>
      <c r="QOY155" s="787"/>
      <c r="QOZ155" s="787"/>
      <c r="QPA155" s="787"/>
      <c r="QPB155" s="788"/>
      <c r="QPC155" s="786"/>
      <c r="QPD155" s="787"/>
      <c r="QPE155" s="787"/>
      <c r="QPF155" s="787"/>
      <c r="QPG155" s="787"/>
      <c r="QPH155" s="787"/>
      <c r="QPI155" s="787"/>
      <c r="QPJ155" s="787"/>
      <c r="QPK155" s="787"/>
      <c r="QPL155" s="787"/>
      <c r="QPM155" s="787"/>
      <c r="QPN155" s="787"/>
      <c r="QPO155" s="787"/>
      <c r="QPP155" s="787"/>
      <c r="QPQ155" s="788"/>
      <c r="QPR155" s="786"/>
      <c r="QPS155" s="787"/>
      <c r="QPT155" s="787"/>
      <c r="QPU155" s="787"/>
      <c r="QPV155" s="787"/>
      <c r="QPW155" s="787"/>
      <c r="QPX155" s="787"/>
      <c r="QPY155" s="787"/>
      <c r="QPZ155" s="787"/>
      <c r="QQA155" s="787"/>
      <c r="QQB155" s="787"/>
      <c r="QQC155" s="787"/>
      <c r="QQD155" s="787"/>
      <c r="QQE155" s="787"/>
      <c r="QQF155" s="788"/>
      <c r="QQG155" s="786"/>
      <c r="QQH155" s="787"/>
      <c r="QQI155" s="787"/>
      <c r="QQJ155" s="787"/>
      <c r="QQK155" s="787"/>
      <c r="QQL155" s="787"/>
      <c r="QQM155" s="787"/>
      <c r="QQN155" s="787"/>
      <c r="QQO155" s="787"/>
      <c r="QQP155" s="787"/>
      <c r="QQQ155" s="787"/>
      <c r="QQR155" s="787"/>
      <c r="QQS155" s="787"/>
      <c r="QQT155" s="787"/>
      <c r="QQU155" s="788"/>
      <c r="QQV155" s="786"/>
      <c r="QQW155" s="787"/>
      <c r="QQX155" s="787"/>
      <c r="QQY155" s="787"/>
      <c r="QQZ155" s="787"/>
      <c r="QRA155" s="787"/>
      <c r="QRB155" s="787"/>
      <c r="QRC155" s="787"/>
      <c r="QRD155" s="787"/>
      <c r="QRE155" s="787"/>
      <c r="QRF155" s="787"/>
      <c r="QRG155" s="787"/>
      <c r="QRH155" s="787"/>
      <c r="QRI155" s="787"/>
      <c r="QRJ155" s="788"/>
      <c r="QRK155" s="786"/>
      <c r="QRL155" s="787"/>
      <c r="QRM155" s="787"/>
      <c r="QRN155" s="787"/>
      <c r="QRO155" s="787"/>
      <c r="QRP155" s="787"/>
      <c r="QRQ155" s="787"/>
      <c r="QRR155" s="787"/>
      <c r="QRS155" s="787"/>
      <c r="QRT155" s="787"/>
      <c r="QRU155" s="787"/>
      <c r="QRV155" s="787"/>
      <c r="QRW155" s="787"/>
      <c r="QRX155" s="787"/>
      <c r="QRY155" s="788"/>
      <c r="QRZ155" s="786"/>
      <c r="QSA155" s="787"/>
      <c r="QSB155" s="787"/>
      <c r="QSC155" s="787"/>
      <c r="QSD155" s="787"/>
      <c r="QSE155" s="787"/>
      <c r="QSF155" s="787"/>
      <c r="QSG155" s="787"/>
      <c r="QSH155" s="787"/>
      <c r="QSI155" s="787"/>
      <c r="QSJ155" s="787"/>
      <c r="QSK155" s="787"/>
      <c r="QSL155" s="787"/>
      <c r="QSM155" s="787"/>
      <c r="QSN155" s="788"/>
      <c r="QSO155" s="786"/>
      <c r="QSP155" s="787"/>
      <c r="QSQ155" s="787"/>
      <c r="QSR155" s="787"/>
      <c r="QSS155" s="787"/>
      <c r="QST155" s="787"/>
      <c r="QSU155" s="787"/>
      <c r="QSV155" s="787"/>
      <c r="QSW155" s="787"/>
      <c r="QSX155" s="787"/>
      <c r="QSY155" s="787"/>
      <c r="QSZ155" s="787"/>
      <c r="QTA155" s="787"/>
      <c r="QTB155" s="787"/>
      <c r="QTC155" s="788"/>
      <c r="QTD155" s="786"/>
      <c r="QTE155" s="787"/>
      <c r="QTF155" s="787"/>
      <c r="QTG155" s="787"/>
      <c r="QTH155" s="787"/>
      <c r="QTI155" s="787"/>
      <c r="QTJ155" s="787"/>
      <c r="QTK155" s="787"/>
      <c r="QTL155" s="787"/>
      <c r="QTM155" s="787"/>
      <c r="QTN155" s="787"/>
      <c r="QTO155" s="787"/>
      <c r="QTP155" s="787"/>
      <c r="QTQ155" s="787"/>
      <c r="QTR155" s="788"/>
      <c r="QTS155" s="786"/>
      <c r="QTT155" s="787"/>
      <c r="QTU155" s="787"/>
      <c r="QTV155" s="787"/>
      <c r="QTW155" s="787"/>
      <c r="QTX155" s="787"/>
      <c r="QTY155" s="787"/>
      <c r="QTZ155" s="787"/>
      <c r="QUA155" s="787"/>
      <c r="QUB155" s="787"/>
      <c r="QUC155" s="787"/>
      <c r="QUD155" s="787"/>
      <c r="QUE155" s="787"/>
      <c r="QUF155" s="787"/>
      <c r="QUG155" s="788"/>
      <c r="QUH155" s="786"/>
      <c r="QUI155" s="787"/>
      <c r="QUJ155" s="787"/>
      <c r="QUK155" s="787"/>
      <c r="QUL155" s="787"/>
      <c r="QUM155" s="787"/>
      <c r="QUN155" s="787"/>
      <c r="QUO155" s="787"/>
      <c r="QUP155" s="787"/>
      <c r="QUQ155" s="787"/>
      <c r="QUR155" s="787"/>
      <c r="QUS155" s="787"/>
      <c r="QUT155" s="787"/>
      <c r="QUU155" s="787"/>
      <c r="QUV155" s="788"/>
      <c r="QUW155" s="786"/>
      <c r="QUX155" s="787"/>
      <c r="QUY155" s="787"/>
      <c r="QUZ155" s="787"/>
      <c r="QVA155" s="787"/>
      <c r="QVB155" s="787"/>
      <c r="QVC155" s="787"/>
      <c r="QVD155" s="787"/>
      <c r="QVE155" s="787"/>
      <c r="QVF155" s="787"/>
      <c r="QVG155" s="787"/>
      <c r="QVH155" s="787"/>
      <c r="QVI155" s="787"/>
      <c r="QVJ155" s="787"/>
      <c r="QVK155" s="788"/>
      <c r="QVL155" s="786"/>
      <c r="QVM155" s="787"/>
      <c r="QVN155" s="787"/>
      <c r="QVO155" s="787"/>
      <c r="QVP155" s="787"/>
      <c r="QVQ155" s="787"/>
      <c r="QVR155" s="787"/>
      <c r="QVS155" s="787"/>
      <c r="QVT155" s="787"/>
      <c r="QVU155" s="787"/>
      <c r="QVV155" s="787"/>
      <c r="QVW155" s="787"/>
      <c r="QVX155" s="787"/>
      <c r="QVY155" s="787"/>
      <c r="QVZ155" s="788"/>
      <c r="QWA155" s="786"/>
      <c r="QWB155" s="787"/>
      <c r="QWC155" s="787"/>
      <c r="QWD155" s="787"/>
      <c r="QWE155" s="787"/>
      <c r="QWF155" s="787"/>
      <c r="QWG155" s="787"/>
      <c r="QWH155" s="787"/>
      <c r="QWI155" s="787"/>
      <c r="QWJ155" s="787"/>
      <c r="QWK155" s="787"/>
      <c r="QWL155" s="787"/>
      <c r="QWM155" s="787"/>
      <c r="QWN155" s="787"/>
      <c r="QWO155" s="788"/>
      <c r="QWP155" s="786"/>
      <c r="QWQ155" s="787"/>
      <c r="QWR155" s="787"/>
      <c r="QWS155" s="787"/>
      <c r="QWT155" s="787"/>
      <c r="QWU155" s="787"/>
      <c r="QWV155" s="787"/>
      <c r="QWW155" s="787"/>
      <c r="QWX155" s="787"/>
      <c r="QWY155" s="787"/>
      <c r="QWZ155" s="787"/>
      <c r="QXA155" s="787"/>
      <c r="QXB155" s="787"/>
      <c r="QXC155" s="787"/>
      <c r="QXD155" s="788"/>
      <c r="QXE155" s="786"/>
      <c r="QXF155" s="787"/>
      <c r="QXG155" s="787"/>
      <c r="QXH155" s="787"/>
      <c r="QXI155" s="787"/>
      <c r="QXJ155" s="787"/>
      <c r="QXK155" s="787"/>
      <c r="QXL155" s="787"/>
      <c r="QXM155" s="787"/>
      <c r="QXN155" s="787"/>
      <c r="QXO155" s="787"/>
      <c r="QXP155" s="787"/>
      <c r="QXQ155" s="787"/>
      <c r="QXR155" s="787"/>
      <c r="QXS155" s="788"/>
      <c r="QXT155" s="786"/>
      <c r="QXU155" s="787"/>
      <c r="QXV155" s="787"/>
      <c r="QXW155" s="787"/>
      <c r="QXX155" s="787"/>
      <c r="QXY155" s="787"/>
      <c r="QXZ155" s="787"/>
      <c r="QYA155" s="787"/>
      <c r="QYB155" s="787"/>
      <c r="QYC155" s="787"/>
      <c r="QYD155" s="787"/>
      <c r="QYE155" s="787"/>
      <c r="QYF155" s="787"/>
      <c r="QYG155" s="787"/>
      <c r="QYH155" s="788"/>
      <c r="QYI155" s="786"/>
      <c r="QYJ155" s="787"/>
      <c r="QYK155" s="787"/>
      <c r="QYL155" s="787"/>
      <c r="QYM155" s="787"/>
      <c r="QYN155" s="787"/>
      <c r="QYO155" s="787"/>
      <c r="QYP155" s="787"/>
      <c r="QYQ155" s="787"/>
      <c r="QYR155" s="787"/>
      <c r="QYS155" s="787"/>
      <c r="QYT155" s="787"/>
      <c r="QYU155" s="787"/>
      <c r="QYV155" s="787"/>
      <c r="QYW155" s="788"/>
      <c r="QYX155" s="786"/>
      <c r="QYY155" s="787"/>
      <c r="QYZ155" s="787"/>
      <c r="QZA155" s="787"/>
      <c r="QZB155" s="787"/>
      <c r="QZC155" s="787"/>
      <c r="QZD155" s="787"/>
      <c r="QZE155" s="787"/>
      <c r="QZF155" s="787"/>
      <c r="QZG155" s="787"/>
      <c r="QZH155" s="787"/>
      <c r="QZI155" s="787"/>
      <c r="QZJ155" s="787"/>
      <c r="QZK155" s="787"/>
      <c r="QZL155" s="788"/>
      <c r="QZM155" s="786"/>
      <c r="QZN155" s="787"/>
      <c r="QZO155" s="787"/>
      <c r="QZP155" s="787"/>
      <c r="QZQ155" s="787"/>
      <c r="QZR155" s="787"/>
      <c r="QZS155" s="787"/>
      <c r="QZT155" s="787"/>
      <c r="QZU155" s="787"/>
      <c r="QZV155" s="787"/>
      <c r="QZW155" s="787"/>
      <c r="QZX155" s="787"/>
      <c r="QZY155" s="787"/>
      <c r="QZZ155" s="787"/>
      <c r="RAA155" s="788"/>
      <c r="RAB155" s="786"/>
      <c r="RAC155" s="787"/>
      <c r="RAD155" s="787"/>
      <c r="RAE155" s="787"/>
      <c r="RAF155" s="787"/>
      <c r="RAG155" s="787"/>
      <c r="RAH155" s="787"/>
      <c r="RAI155" s="787"/>
      <c r="RAJ155" s="787"/>
      <c r="RAK155" s="787"/>
      <c r="RAL155" s="787"/>
      <c r="RAM155" s="787"/>
      <c r="RAN155" s="787"/>
      <c r="RAO155" s="787"/>
      <c r="RAP155" s="788"/>
      <c r="RAQ155" s="786"/>
      <c r="RAR155" s="787"/>
      <c r="RAS155" s="787"/>
      <c r="RAT155" s="787"/>
      <c r="RAU155" s="787"/>
      <c r="RAV155" s="787"/>
      <c r="RAW155" s="787"/>
      <c r="RAX155" s="787"/>
      <c r="RAY155" s="787"/>
      <c r="RAZ155" s="787"/>
      <c r="RBA155" s="787"/>
      <c r="RBB155" s="787"/>
      <c r="RBC155" s="787"/>
      <c r="RBD155" s="787"/>
      <c r="RBE155" s="788"/>
      <c r="RBF155" s="786"/>
      <c r="RBG155" s="787"/>
      <c r="RBH155" s="787"/>
      <c r="RBI155" s="787"/>
      <c r="RBJ155" s="787"/>
      <c r="RBK155" s="787"/>
      <c r="RBL155" s="787"/>
      <c r="RBM155" s="787"/>
      <c r="RBN155" s="787"/>
      <c r="RBO155" s="787"/>
      <c r="RBP155" s="787"/>
      <c r="RBQ155" s="787"/>
      <c r="RBR155" s="787"/>
      <c r="RBS155" s="787"/>
      <c r="RBT155" s="788"/>
      <c r="RBU155" s="786"/>
      <c r="RBV155" s="787"/>
      <c r="RBW155" s="787"/>
      <c r="RBX155" s="787"/>
      <c r="RBY155" s="787"/>
      <c r="RBZ155" s="787"/>
      <c r="RCA155" s="787"/>
      <c r="RCB155" s="787"/>
      <c r="RCC155" s="787"/>
      <c r="RCD155" s="787"/>
      <c r="RCE155" s="787"/>
      <c r="RCF155" s="787"/>
      <c r="RCG155" s="787"/>
      <c r="RCH155" s="787"/>
      <c r="RCI155" s="788"/>
      <c r="RCJ155" s="786"/>
      <c r="RCK155" s="787"/>
      <c r="RCL155" s="787"/>
      <c r="RCM155" s="787"/>
      <c r="RCN155" s="787"/>
      <c r="RCO155" s="787"/>
      <c r="RCP155" s="787"/>
      <c r="RCQ155" s="787"/>
      <c r="RCR155" s="787"/>
      <c r="RCS155" s="787"/>
      <c r="RCT155" s="787"/>
      <c r="RCU155" s="787"/>
      <c r="RCV155" s="787"/>
      <c r="RCW155" s="787"/>
      <c r="RCX155" s="788"/>
      <c r="RCY155" s="786"/>
      <c r="RCZ155" s="787"/>
      <c r="RDA155" s="787"/>
      <c r="RDB155" s="787"/>
      <c r="RDC155" s="787"/>
      <c r="RDD155" s="787"/>
      <c r="RDE155" s="787"/>
      <c r="RDF155" s="787"/>
      <c r="RDG155" s="787"/>
      <c r="RDH155" s="787"/>
      <c r="RDI155" s="787"/>
      <c r="RDJ155" s="787"/>
      <c r="RDK155" s="787"/>
      <c r="RDL155" s="787"/>
      <c r="RDM155" s="788"/>
      <c r="RDN155" s="786"/>
      <c r="RDO155" s="787"/>
      <c r="RDP155" s="787"/>
      <c r="RDQ155" s="787"/>
      <c r="RDR155" s="787"/>
      <c r="RDS155" s="787"/>
      <c r="RDT155" s="787"/>
      <c r="RDU155" s="787"/>
      <c r="RDV155" s="787"/>
      <c r="RDW155" s="787"/>
      <c r="RDX155" s="787"/>
      <c r="RDY155" s="787"/>
      <c r="RDZ155" s="787"/>
      <c r="REA155" s="787"/>
      <c r="REB155" s="788"/>
      <c r="REC155" s="786"/>
      <c r="RED155" s="787"/>
      <c r="REE155" s="787"/>
      <c r="REF155" s="787"/>
      <c r="REG155" s="787"/>
      <c r="REH155" s="787"/>
      <c r="REI155" s="787"/>
      <c r="REJ155" s="787"/>
      <c r="REK155" s="787"/>
      <c r="REL155" s="787"/>
      <c r="REM155" s="787"/>
      <c r="REN155" s="787"/>
      <c r="REO155" s="787"/>
      <c r="REP155" s="787"/>
      <c r="REQ155" s="788"/>
      <c r="RER155" s="786"/>
      <c r="RES155" s="787"/>
      <c r="RET155" s="787"/>
      <c r="REU155" s="787"/>
      <c r="REV155" s="787"/>
      <c r="REW155" s="787"/>
      <c r="REX155" s="787"/>
      <c r="REY155" s="787"/>
      <c r="REZ155" s="787"/>
      <c r="RFA155" s="787"/>
      <c r="RFB155" s="787"/>
      <c r="RFC155" s="787"/>
      <c r="RFD155" s="787"/>
      <c r="RFE155" s="787"/>
      <c r="RFF155" s="788"/>
      <c r="RFG155" s="786"/>
      <c r="RFH155" s="787"/>
      <c r="RFI155" s="787"/>
      <c r="RFJ155" s="787"/>
      <c r="RFK155" s="787"/>
      <c r="RFL155" s="787"/>
      <c r="RFM155" s="787"/>
      <c r="RFN155" s="787"/>
      <c r="RFO155" s="787"/>
      <c r="RFP155" s="787"/>
      <c r="RFQ155" s="787"/>
      <c r="RFR155" s="787"/>
      <c r="RFS155" s="787"/>
      <c r="RFT155" s="787"/>
      <c r="RFU155" s="788"/>
      <c r="RFV155" s="786"/>
      <c r="RFW155" s="787"/>
      <c r="RFX155" s="787"/>
      <c r="RFY155" s="787"/>
      <c r="RFZ155" s="787"/>
      <c r="RGA155" s="787"/>
      <c r="RGB155" s="787"/>
      <c r="RGC155" s="787"/>
      <c r="RGD155" s="787"/>
      <c r="RGE155" s="787"/>
      <c r="RGF155" s="787"/>
      <c r="RGG155" s="787"/>
      <c r="RGH155" s="787"/>
      <c r="RGI155" s="787"/>
      <c r="RGJ155" s="788"/>
      <c r="RGK155" s="786"/>
      <c r="RGL155" s="787"/>
      <c r="RGM155" s="787"/>
      <c r="RGN155" s="787"/>
      <c r="RGO155" s="787"/>
      <c r="RGP155" s="787"/>
      <c r="RGQ155" s="787"/>
      <c r="RGR155" s="787"/>
      <c r="RGS155" s="787"/>
      <c r="RGT155" s="787"/>
      <c r="RGU155" s="787"/>
      <c r="RGV155" s="787"/>
      <c r="RGW155" s="787"/>
      <c r="RGX155" s="787"/>
      <c r="RGY155" s="788"/>
      <c r="RGZ155" s="786"/>
      <c r="RHA155" s="787"/>
      <c r="RHB155" s="787"/>
      <c r="RHC155" s="787"/>
      <c r="RHD155" s="787"/>
      <c r="RHE155" s="787"/>
      <c r="RHF155" s="787"/>
      <c r="RHG155" s="787"/>
      <c r="RHH155" s="787"/>
      <c r="RHI155" s="787"/>
      <c r="RHJ155" s="787"/>
      <c r="RHK155" s="787"/>
      <c r="RHL155" s="787"/>
      <c r="RHM155" s="787"/>
      <c r="RHN155" s="788"/>
      <c r="RHO155" s="786"/>
      <c r="RHP155" s="787"/>
      <c r="RHQ155" s="787"/>
      <c r="RHR155" s="787"/>
      <c r="RHS155" s="787"/>
      <c r="RHT155" s="787"/>
      <c r="RHU155" s="787"/>
      <c r="RHV155" s="787"/>
      <c r="RHW155" s="787"/>
      <c r="RHX155" s="787"/>
      <c r="RHY155" s="787"/>
      <c r="RHZ155" s="787"/>
      <c r="RIA155" s="787"/>
      <c r="RIB155" s="787"/>
      <c r="RIC155" s="788"/>
      <c r="RID155" s="786"/>
      <c r="RIE155" s="787"/>
      <c r="RIF155" s="787"/>
      <c r="RIG155" s="787"/>
      <c r="RIH155" s="787"/>
      <c r="RII155" s="787"/>
      <c r="RIJ155" s="787"/>
      <c r="RIK155" s="787"/>
      <c r="RIL155" s="787"/>
      <c r="RIM155" s="787"/>
      <c r="RIN155" s="787"/>
      <c r="RIO155" s="787"/>
      <c r="RIP155" s="787"/>
      <c r="RIQ155" s="787"/>
      <c r="RIR155" s="788"/>
      <c r="RIS155" s="786"/>
      <c r="RIT155" s="787"/>
      <c r="RIU155" s="787"/>
      <c r="RIV155" s="787"/>
      <c r="RIW155" s="787"/>
      <c r="RIX155" s="787"/>
      <c r="RIY155" s="787"/>
      <c r="RIZ155" s="787"/>
      <c r="RJA155" s="787"/>
      <c r="RJB155" s="787"/>
      <c r="RJC155" s="787"/>
      <c r="RJD155" s="787"/>
      <c r="RJE155" s="787"/>
      <c r="RJF155" s="787"/>
      <c r="RJG155" s="788"/>
      <c r="RJH155" s="786"/>
      <c r="RJI155" s="787"/>
      <c r="RJJ155" s="787"/>
      <c r="RJK155" s="787"/>
      <c r="RJL155" s="787"/>
      <c r="RJM155" s="787"/>
      <c r="RJN155" s="787"/>
      <c r="RJO155" s="787"/>
      <c r="RJP155" s="787"/>
      <c r="RJQ155" s="787"/>
      <c r="RJR155" s="787"/>
      <c r="RJS155" s="787"/>
      <c r="RJT155" s="787"/>
      <c r="RJU155" s="787"/>
      <c r="RJV155" s="788"/>
      <c r="RJW155" s="786"/>
      <c r="RJX155" s="787"/>
      <c r="RJY155" s="787"/>
      <c r="RJZ155" s="787"/>
      <c r="RKA155" s="787"/>
      <c r="RKB155" s="787"/>
      <c r="RKC155" s="787"/>
      <c r="RKD155" s="787"/>
      <c r="RKE155" s="787"/>
      <c r="RKF155" s="787"/>
      <c r="RKG155" s="787"/>
      <c r="RKH155" s="787"/>
      <c r="RKI155" s="787"/>
      <c r="RKJ155" s="787"/>
      <c r="RKK155" s="788"/>
      <c r="RKL155" s="786"/>
      <c r="RKM155" s="787"/>
      <c r="RKN155" s="787"/>
      <c r="RKO155" s="787"/>
      <c r="RKP155" s="787"/>
      <c r="RKQ155" s="787"/>
      <c r="RKR155" s="787"/>
      <c r="RKS155" s="787"/>
      <c r="RKT155" s="787"/>
      <c r="RKU155" s="787"/>
      <c r="RKV155" s="787"/>
      <c r="RKW155" s="787"/>
      <c r="RKX155" s="787"/>
      <c r="RKY155" s="787"/>
      <c r="RKZ155" s="788"/>
      <c r="RLA155" s="786"/>
      <c r="RLB155" s="787"/>
      <c r="RLC155" s="787"/>
      <c r="RLD155" s="787"/>
      <c r="RLE155" s="787"/>
      <c r="RLF155" s="787"/>
      <c r="RLG155" s="787"/>
      <c r="RLH155" s="787"/>
      <c r="RLI155" s="787"/>
      <c r="RLJ155" s="787"/>
      <c r="RLK155" s="787"/>
      <c r="RLL155" s="787"/>
      <c r="RLM155" s="787"/>
      <c r="RLN155" s="787"/>
      <c r="RLO155" s="788"/>
      <c r="RLP155" s="786"/>
      <c r="RLQ155" s="787"/>
      <c r="RLR155" s="787"/>
      <c r="RLS155" s="787"/>
      <c r="RLT155" s="787"/>
      <c r="RLU155" s="787"/>
      <c r="RLV155" s="787"/>
      <c r="RLW155" s="787"/>
      <c r="RLX155" s="787"/>
      <c r="RLY155" s="787"/>
      <c r="RLZ155" s="787"/>
      <c r="RMA155" s="787"/>
      <c r="RMB155" s="787"/>
      <c r="RMC155" s="787"/>
      <c r="RMD155" s="788"/>
      <c r="RME155" s="786"/>
      <c r="RMF155" s="787"/>
      <c r="RMG155" s="787"/>
      <c r="RMH155" s="787"/>
      <c r="RMI155" s="787"/>
      <c r="RMJ155" s="787"/>
      <c r="RMK155" s="787"/>
      <c r="RML155" s="787"/>
      <c r="RMM155" s="787"/>
      <c r="RMN155" s="787"/>
      <c r="RMO155" s="787"/>
      <c r="RMP155" s="787"/>
      <c r="RMQ155" s="787"/>
      <c r="RMR155" s="787"/>
      <c r="RMS155" s="788"/>
      <c r="RMT155" s="786"/>
      <c r="RMU155" s="787"/>
      <c r="RMV155" s="787"/>
      <c r="RMW155" s="787"/>
      <c r="RMX155" s="787"/>
      <c r="RMY155" s="787"/>
      <c r="RMZ155" s="787"/>
      <c r="RNA155" s="787"/>
      <c r="RNB155" s="787"/>
      <c r="RNC155" s="787"/>
      <c r="RND155" s="787"/>
      <c r="RNE155" s="787"/>
      <c r="RNF155" s="787"/>
      <c r="RNG155" s="787"/>
      <c r="RNH155" s="788"/>
      <c r="RNI155" s="786"/>
      <c r="RNJ155" s="787"/>
      <c r="RNK155" s="787"/>
      <c r="RNL155" s="787"/>
      <c r="RNM155" s="787"/>
      <c r="RNN155" s="787"/>
      <c r="RNO155" s="787"/>
      <c r="RNP155" s="787"/>
      <c r="RNQ155" s="787"/>
      <c r="RNR155" s="787"/>
      <c r="RNS155" s="787"/>
      <c r="RNT155" s="787"/>
      <c r="RNU155" s="787"/>
      <c r="RNV155" s="787"/>
      <c r="RNW155" s="788"/>
      <c r="RNX155" s="786"/>
      <c r="RNY155" s="787"/>
      <c r="RNZ155" s="787"/>
      <c r="ROA155" s="787"/>
      <c r="ROB155" s="787"/>
      <c r="ROC155" s="787"/>
      <c r="ROD155" s="787"/>
      <c r="ROE155" s="787"/>
      <c r="ROF155" s="787"/>
      <c r="ROG155" s="787"/>
      <c r="ROH155" s="787"/>
      <c r="ROI155" s="787"/>
      <c r="ROJ155" s="787"/>
      <c r="ROK155" s="787"/>
      <c r="ROL155" s="788"/>
      <c r="ROM155" s="786"/>
      <c r="RON155" s="787"/>
      <c r="ROO155" s="787"/>
      <c r="ROP155" s="787"/>
      <c r="ROQ155" s="787"/>
      <c r="ROR155" s="787"/>
      <c r="ROS155" s="787"/>
      <c r="ROT155" s="787"/>
      <c r="ROU155" s="787"/>
      <c r="ROV155" s="787"/>
      <c r="ROW155" s="787"/>
      <c r="ROX155" s="787"/>
      <c r="ROY155" s="787"/>
      <c r="ROZ155" s="787"/>
      <c r="RPA155" s="788"/>
      <c r="RPB155" s="786"/>
      <c r="RPC155" s="787"/>
      <c r="RPD155" s="787"/>
      <c r="RPE155" s="787"/>
      <c r="RPF155" s="787"/>
      <c r="RPG155" s="787"/>
      <c r="RPH155" s="787"/>
      <c r="RPI155" s="787"/>
      <c r="RPJ155" s="787"/>
      <c r="RPK155" s="787"/>
      <c r="RPL155" s="787"/>
      <c r="RPM155" s="787"/>
      <c r="RPN155" s="787"/>
      <c r="RPO155" s="787"/>
      <c r="RPP155" s="788"/>
      <c r="RPQ155" s="786"/>
      <c r="RPR155" s="787"/>
      <c r="RPS155" s="787"/>
      <c r="RPT155" s="787"/>
      <c r="RPU155" s="787"/>
      <c r="RPV155" s="787"/>
      <c r="RPW155" s="787"/>
      <c r="RPX155" s="787"/>
      <c r="RPY155" s="787"/>
      <c r="RPZ155" s="787"/>
      <c r="RQA155" s="787"/>
      <c r="RQB155" s="787"/>
      <c r="RQC155" s="787"/>
      <c r="RQD155" s="787"/>
      <c r="RQE155" s="788"/>
      <c r="RQF155" s="786"/>
      <c r="RQG155" s="787"/>
      <c r="RQH155" s="787"/>
      <c r="RQI155" s="787"/>
      <c r="RQJ155" s="787"/>
      <c r="RQK155" s="787"/>
      <c r="RQL155" s="787"/>
      <c r="RQM155" s="787"/>
      <c r="RQN155" s="787"/>
      <c r="RQO155" s="787"/>
      <c r="RQP155" s="787"/>
      <c r="RQQ155" s="787"/>
      <c r="RQR155" s="787"/>
      <c r="RQS155" s="787"/>
      <c r="RQT155" s="788"/>
      <c r="RQU155" s="786"/>
      <c r="RQV155" s="787"/>
      <c r="RQW155" s="787"/>
      <c r="RQX155" s="787"/>
      <c r="RQY155" s="787"/>
      <c r="RQZ155" s="787"/>
      <c r="RRA155" s="787"/>
      <c r="RRB155" s="787"/>
      <c r="RRC155" s="787"/>
      <c r="RRD155" s="787"/>
      <c r="RRE155" s="787"/>
      <c r="RRF155" s="787"/>
      <c r="RRG155" s="787"/>
      <c r="RRH155" s="787"/>
      <c r="RRI155" s="788"/>
      <c r="RRJ155" s="786"/>
      <c r="RRK155" s="787"/>
      <c r="RRL155" s="787"/>
      <c r="RRM155" s="787"/>
      <c r="RRN155" s="787"/>
      <c r="RRO155" s="787"/>
      <c r="RRP155" s="787"/>
      <c r="RRQ155" s="787"/>
      <c r="RRR155" s="787"/>
      <c r="RRS155" s="787"/>
      <c r="RRT155" s="787"/>
      <c r="RRU155" s="787"/>
      <c r="RRV155" s="787"/>
      <c r="RRW155" s="787"/>
      <c r="RRX155" s="788"/>
      <c r="RRY155" s="786"/>
      <c r="RRZ155" s="787"/>
      <c r="RSA155" s="787"/>
      <c r="RSB155" s="787"/>
      <c r="RSC155" s="787"/>
      <c r="RSD155" s="787"/>
      <c r="RSE155" s="787"/>
      <c r="RSF155" s="787"/>
      <c r="RSG155" s="787"/>
      <c r="RSH155" s="787"/>
      <c r="RSI155" s="787"/>
      <c r="RSJ155" s="787"/>
      <c r="RSK155" s="787"/>
      <c r="RSL155" s="787"/>
      <c r="RSM155" s="788"/>
      <c r="RSN155" s="786"/>
      <c r="RSO155" s="787"/>
      <c r="RSP155" s="787"/>
      <c r="RSQ155" s="787"/>
      <c r="RSR155" s="787"/>
      <c r="RSS155" s="787"/>
      <c r="RST155" s="787"/>
      <c r="RSU155" s="787"/>
      <c r="RSV155" s="787"/>
      <c r="RSW155" s="787"/>
      <c r="RSX155" s="787"/>
      <c r="RSY155" s="787"/>
      <c r="RSZ155" s="787"/>
      <c r="RTA155" s="787"/>
      <c r="RTB155" s="788"/>
      <c r="RTC155" s="786"/>
      <c r="RTD155" s="787"/>
      <c r="RTE155" s="787"/>
      <c r="RTF155" s="787"/>
      <c r="RTG155" s="787"/>
      <c r="RTH155" s="787"/>
      <c r="RTI155" s="787"/>
      <c r="RTJ155" s="787"/>
      <c r="RTK155" s="787"/>
      <c r="RTL155" s="787"/>
      <c r="RTM155" s="787"/>
      <c r="RTN155" s="787"/>
      <c r="RTO155" s="787"/>
      <c r="RTP155" s="787"/>
      <c r="RTQ155" s="788"/>
      <c r="RTR155" s="786"/>
      <c r="RTS155" s="787"/>
      <c r="RTT155" s="787"/>
      <c r="RTU155" s="787"/>
      <c r="RTV155" s="787"/>
      <c r="RTW155" s="787"/>
      <c r="RTX155" s="787"/>
      <c r="RTY155" s="787"/>
      <c r="RTZ155" s="787"/>
      <c r="RUA155" s="787"/>
      <c r="RUB155" s="787"/>
      <c r="RUC155" s="787"/>
      <c r="RUD155" s="787"/>
      <c r="RUE155" s="787"/>
      <c r="RUF155" s="788"/>
      <c r="RUG155" s="786"/>
      <c r="RUH155" s="787"/>
      <c r="RUI155" s="787"/>
      <c r="RUJ155" s="787"/>
      <c r="RUK155" s="787"/>
      <c r="RUL155" s="787"/>
      <c r="RUM155" s="787"/>
      <c r="RUN155" s="787"/>
      <c r="RUO155" s="787"/>
      <c r="RUP155" s="787"/>
      <c r="RUQ155" s="787"/>
      <c r="RUR155" s="787"/>
      <c r="RUS155" s="787"/>
      <c r="RUT155" s="787"/>
      <c r="RUU155" s="788"/>
      <c r="RUV155" s="786"/>
      <c r="RUW155" s="787"/>
      <c r="RUX155" s="787"/>
      <c r="RUY155" s="787"/>
      <c r="RUZ155" s="787"/>
      <c r="RVA155" s="787"/>
      <c r="RVB155" s="787"/>
      <c r="RVC155" s="787"/>
      <c r="RVD155" s="787"/>
      <c r="RVE155" s="787"/>
      <c r="RVF155" s="787"/>
      <c r="RVG155" s="787"/>
      <c r="RVH155" s="787"/>
      <c r="RVI155" s="787"/>
      <c r="RVJ155" s="788"/>
      <c r="RVK155" s="786"/>
      <c r="RVL155" s="787"/>
      <c r="RVM155" s="787"/>
      <c r="RVN155" s="787"/>
      <c r="RVO155" s="787"/>
      <c r="RVP155" s="787"/>
      <c r="RVQ155" s="787"/>
      <c r="RVR155" s="787"/>
      <c r="RVS155" s="787"/>
      <c r="RVT155" s="787"/>
      <c r="RVU155" s="787"/>
      <c r="RVV155" s="787"/>
      <c r="RVW155" s="787"/>
      <c r="RVX155" s="787"/>
      <c r="RVY155" s="788"/>
      <c r="RVZ155" s="786"/>
      <c r="RWA155" s="787"/>
      <c r="RWB155" s="787"/>
      <c r="RWC155" s="787"/>
      <c r="RWD155" s="787"/>
      <c r="RWE155" s="787"/>
      <c r="RWF155" s="787"/>
      <c r="RWG155" s="787"/>
      <c r="RWH155" s="787"/>
      <c r="RWI155" s="787"/>
      <c r="RWJ155" s="787"/>
      <c r="RWK155" s="787"/>
      <c r="RWL155" s="787"/>
      <c r="RWM155" s="787"/>
      <c r="RWN155" s="788"/>
      <c r="RWO155" s="786"/>
      <c r="RWP155" s="787"/>
      <c r="RWQ155" s="787"/>
      <c r="RWR155" s="787"/>
      <c r="RWS155" s="787"/>
      <c r="RWT155" s="787"/>
      <c r="RWU155" s="787"/>
      <c r="RWV155" s="787"/>
      <c r="RWW155" s="787"/>
      <c r="RWX155" s="787"/>
      <c r="RWY155" s="787"/>
      <c r="RWZ155" s="787"/>
      <c r="RXA155" s="787"/>
      <c r="RXB155" s="787"/>
      <c r="RXC155" s="788"/>
      <c r="RXD155" s="786"/>
      <c r="RXE155" s="787"/>
      <c r="RXF155" s="787"/>
      <c r="RXG155" s="787"/>
      <c r="RXH155" s="787"/>
      <c r="RXI155" s="787"/>
      <c r="RXJ155" s="787"/>
      <c r="RXK155" s="787"/>
      <c r="RXL155" s="787"/>
      <c r="RXM155" s="787"/>
      <c r="RXN155" s="787"/>
      <c r="RXO155" s="787"/>
      <c r="RXP155" s="787"/>
      <c r="RXQ155" s="787"/>
      <c r="RXR155" s="788"/>
      <c r="RXS155" s="786"/>
      <c r="RXT155" s="787"/>
      <c r="RXU155" s="787"/>
      <c r="RXV155" s="787"/>
      <c r="RXW155" s="787"/>
      <c r="RXX155" s="787"/>
      <c r="RXY155" s="787"/>
      <c r="RXZ155" s="787"/>
      <c r="RYA155" s="787"/>
      <c r="RYB155" s="787"/>
      <c r="RYC155" s="787"/>
      <c r="RYD155" s="787"/>
      <c r="RYE155" s="787"/>
      <c r="RYF155" s="787"/>
      <c r="RYG155" s="788"/>
      <c r="RYH155" s="786"/>
      <c r="RYI155" s="787"/>
      <c r="RYJ155" s="787"/>
      <c r="RYK155" s="787"/>
      <c r="RYL155" s="787"/>
      <c r="RYM155" s="787"/>
      <c r="RYN155" s="787"/>
      <c r="RYO155" s="787"/>
      <c r="RYP155" s="787"/>
      <c r="RYQ155" s="787"/>
      <c r="RYR155" s="787"/>
      <c r="RYS155" s="787"/>
      <c r="RYT155" s="787"/>
      <c r="RYU155" s="787"/>
      <c r="RYV155" s="788"/>
      <c r="RYW155" s="786"/>
      <c r="RYX155" s="787"/>
      <c r="RYY155" s="787"/>
      <c r="RYZ155" s="787"/>
      <c r="RZA155" s="787"/>
      <c r="RZB155" s="787"/>
      <c r="RZC155" s="787"/>
      <c r="RZD155" s="787"/>
      <c r="RZE155" s="787"/>
      <c r="RZF155" s="787"/>
      <c r="RZG155" s="787"/>
      <c r="RZH155" s="787"/>
      <c r="RZI155" s="787"/>
      <c r="RZJ155" s="787"/>
      <c r="RZK155" s="788"/>
      <c r="RZL155" s="786"/>
      <c r="RZM155" s="787"/>
      <c r="RZN155" s="787"/>
      <c r="RZO155" s="787"/>
      <c r="RZP155" s="787"/>
      <c r="RZQ155" s="787"/>
      <c r="RZR155" s="787"/>
      <c r="RZS155" s="787"/>
      <c r="RZT155" s="787"/>
      <c r="RZU155" s="787"/>
      <c r="RZV155" s="787"/>
      <c r="RZW155" s="787"/>
      <c r="RZX155" s="787"/>
      <c r="RZY155" s="787"/>
      <c r="RZZ155" s="788"/>
      <c r="SAA155" s="786"/>
      <c r="SAB155" s="787"/>
      <c r="SAC155" s="787"/>
      <c r="SAD155" s="787"/>
      <c r="SAE155" s="787"/>
      <c r="SAF155" s="787"/>
      <c r="SAG155" s="787"/>
      <c r="SAH155" s="787"/>
      <c r="SAI155" s="787"/>
      <c r="SAJ155" s="787"/>
      <c r="SAK155" s="787"/>
      <c r="SAL155" s="787"/>
      <c r="SAM155" s="787"/>
      <c r="SAN155" s="787"/>
      <c r="SAO155" s="788"/>
      <c r="SAP155" s="786"/>
      <c r="SAQ155" s="787"/>
      <c r="SAR155" s="787"/>
      <c r="SAS155" s="787"/>
      <c r="SAT155" s="787"/>
      <c r="SAU155" s="787"/>
      <c r="SAV155" s="787"/>
      <c r="SAW155" s="787"/>
      <c r="SAX155" s="787"/>
      <c r="SAY155" s="787"/>
      <c r="SAZ155" s="787"/>
      <c r="SBA155" s="787"/>
      <c r="SBB155" s="787"/>
      <c r="SBC155" s="787"/>
      <c r="SBD155" s="788"/>
      <c r="SBE155" s="786"/>
      <c r="SBF155" s="787"/>
      <c r="SBG155" s="787"/>
      <c r="SBH155" s="787"/>
      <c r="SBI155" s="787"/>
      <c r="SBJ155" s="787"/>
      <c r="SBK155" s="787"/>
      <c r="SBL155" s="787"/>
      <c r="SBM155" s="787"/>
      <c r="SBN155" s="787"/>
      <c r="SBO155" s="787"/>
      <c r="SBP155" s="787"/>
      <c r="SBQ155" s="787"/>
      <c r="SBR155" s="787"/>
      <c r="SBS155" s="788"/>
      <c r="SBT155" s="786"/>
      <c r="SBU155" s="787"/>
      <c r="SBV155" s="787"/>
      <c r="SBW155" s="787"/>
      <c r="SBX155" s="787"/>
      <c r="SBY155" s="787"/>
      <c r="SBZ155" s="787"/>
      <c r="SCA155" s="787"/>
      <c r="SCB155" s="787"/>
      <c r="SCC155" s="787"/>
      <c r="SCD155" s="787"/>
      <c r="SCE155" s="787"/>
      <c r="SCF155" s="787"/>
      <c r="SCG155" s="787"/>
      <c r="SCH155" s="788"/>
      <c r="SCI155" s="786"/>
      <c r="SCJ155" s="787"/>
      <c r="SCK155" s="787"/>
      <c r="SCL155" s="787"/>
      <c r="SCM155" s="787"/>
      <c r="SCN155" s="787"/>
      <c r="SCO155" s="787"/>
      <c r="SCP155" s="787"/>
      <c r="SCQ155" s="787"/>
      <c r="SCR155" s="787"/>
      <c r="SCS155" s="787"/>
      <c r="SCT155" s="787"/>
      <c r="SCU155" s="787"/>
      <c r="SCV155" s="787"/>
      <c r="SCW155" s="788"/>
      <c r="SCX155" s="786"/>
      <c r="SCY155" s="787"/>
      <c r="SCZ155" s="787"/>
      <c r="SDA155" s="787"/>
      <c r="SDB155" s="787"/>
      <c r="SDC155" s="787"/>
      <c r="SDD155" s="787"/>
      <c r="SDE155" s="787"/>
      <c r="SDF155" s="787"/>
      <c r="SDG155" s="787"/>
      <c r="SDH155" s="787"/>
      <c r="SDI155" s="787"/>
      <c r="SDJ155" s="787"/>
      <c r="SDK155" s="787"/>
      <c r="SDL155" s="788"/>
      <c r="SDM155" s="786"/>
      <c r="SDN155" s="787"/>
      <c r="SDO155" s="787"/>
      <c r="SDP155" s="787"/>
      <c r="SDQ155" s="787"/>
      <c r="SDR155" s="787"/>
      <c r="SDS155" s="787"/>
      <c r="SDT155" s="787"/>
      <c r="SDU155" s="787"/>
      <c r="SDV155" s="787"/>
      <c r="SDW155" s="787"/>
      <c r="SDX155" s="787"/>
      <c r="SDY155" s="787"/>
      <c r="SDZ155" s="787"/>
      <c r="SEA155" s="788"/>
      <c r="SEB155" s="786"/>
      <c r="SEC155" s="787"/>
      <c r="SED155" s="787"/>
      <c r="SEE155" s="787"/>
      <c r="SEF155" s="787"/>
      <c r="SEG155" s="787"/>
      <c r="SEH155" s="787"/>
      <c r="SEI155" s="787"/>
      <c r="SEJ155" s="787"/>
      <c r="SEK155" s="787"/>
      <c r="SEL155" s="787"/>
      <c r="SEM155" s="787"/>
      <c r="SEN155" s="787"/>
      <c r="SEO155" s="787"/>
      <c r="SEP155" s="788"/>
      <c r="SEQ155" s="786"/>
      <c r="SER155" s="787"/>
      <c r="SES155" s="787"/>
      <c r="SET155" s="787"/>
      <c r="SEU155" s="787"/>
      <c r="SEV155" s="787"/>
      <c r="SEW155" s="787"/>
      <c r="SEX155" s="787"/>
      <c r="SEY155" s="787"/>
      <c r="SEZ155" s="787"/>
      <c r="SFA155" s="787"/>
      <c r="SFB155" s="787"/>
      <c r="SFC155" s="787"/>
      <c r="SFD155" s="787"/>
      <c r="SFE155" s="788"/>
      <c r="SFF155" s="786"/>
      <c r="SFG155" s="787"/>
      <c r="SFH155" s="787"/>
      <c r="SFI155" s="787"/>
      <c r="SFJ155" s="787"/>
      <c r="SFK155" s="787"/>
      <c r="SFL155" s="787"/>
      <c r="SFM155" s="787"/>
      <c r="SFN155" s="787"/>
      <c r="SFO155" s="787"/>
      <c r="SFP155" s="787"/>
      <c r="SFQ155" s="787"/>
      <c r="SFR155" s="787"/>
      <c r="SFS155" s="787"/>
      <c r="SFT155" s="788"/>
      <c r="SFU155" s="786"/>
      <c r="SFV155" s="787"/>
      <c r="SFW155" s="787"/>
      <c r="SFX155" s="787"/>
      <c r="SFY155" s="787"/>
      <c r="SFZ155" s="787"/>
      <c r="SGA155" s="787"/>
      <c r="SGB155" s="787"/>
      <c r="SGC155" s="787"/>
      <c r="SGD155" s="787"/>
      <c r="SGE155" s="787"/>
      <c r="SGF155" s="787"/>
      <c r="SGG155" s="787"/>
      <c r="SGH155" s="787"/>
      <c r="SGI155" s="788"/>
      <c r="SGJ155" s="786"/>
      <c r="SGK155" s="787"/>
      <c r="SGL155" s="787"/>
      <c r="SGM155" s="787"/>
      <c r="SGN155" s="787"/>
      <c r="SGO155" s="787"/>
      <c r="SGP155" s="787"/>
      <c r="SGQ155" s="787"/>
      <c r="SGR155" s="787"/>
      <c r="SGS155" s="787"/>
      <c r="SGT155" s="787"/>
      <c r="SGU155" s="787"/>
      <c r="SGV155" s="787"/>
      <c r="SGW155" s="787"/>
      <c r="SGX155" s="788"/>
      <c r="SGY155" s="786"/>
      <c r="SGZ155" s="787"/>
      <c r="SHA155" s="787"/>
      <c r="SHB155" s="787"/>
      <c r="SHC155" s="787"/>
      <c r="SHD155" s="787"/>
      <c r="SHE155" s="787"/>
      <c r="SHF155" s="787"/>
      <c r="SHG155" s="787"/>
      <c r="SHH155" s="787"/>
      <c r="SHI155" s="787"/>
      <c r="SHJ155" s="787"/>
      <c r="SHK155" s="787"/>
      <c r="SHL155" s="787"/>
      <c r="SHM155" s="788"/>
      <c r="SHN155" s="786"/>
      <c r="SHO155" s="787"/>
      <c r="SHP155" s="787"/>
      <c r="SHQ155" s="787"/>
      <c r="SHR155" s="787"/>
      <c r="SHS155" s="787"/>
      <c r="SHT155" s="787"/>
      <c r="SHU155" s="787"/>
      <c r="SHV155" s="787"/>
      <c r="SHW155" s="787"/>
      <c r="SHX155" s="787"/>
      <c r="SHY155" s="787"/>
      <c r="SHZ155" s="787"/>
      <c r="SIA155" s="787"/>
      <c r="SIB155" s="788"/>
      <c r="SIC155" s="786"/>
      <c r="SID155" s="787"/>
      <c r="SIE155" s="787"/>
      <c r="SIF155" s="787"/>
      <c r="SIG155" s="787"/>
      <c r="SIH155" s="787"/>
      <c r="SII155" s="787"/>
      <c r="SIJ155" s="787"/>
      <c r="SIK155" s="787"/>
      <c r="SIL155" s="787"/>
      <c r="SIM155" s="787"/>
      <c r="SIN155" s="787"/>
      <c r="SIO155" s="787"/>
      <c r="SIP155" s="787"/>
      <c r="SIQ155" s="788"/>
      <c r="SIR155" s="786"/>
      <c r="SIS155" s="787"/>
      <c r="SIT155" s="787"/>
      <c r="SIU155" s="787"/>
      <c r="SIV155" s="787"/>
      <c r="SIW155" s="787"/>
      <c r="SIX155" s="787"/>
      <c r="SIY155" s="787"/>
      <c r="SIZ155" s="787"/>
      <c r="SJA155" s="787"/>
      <c r="SJB155" s="787"/>
      <c r="SJC155" s="787"/>
      <c r="SJD155" s="787"/>
      <c r="SJE155" s="787"/>
      <c r="SJF155" s="788"/>
      <c r="SJG155" s="786"/>
      <c r="SJH155" s="787"/>
      <c r="SJI155" s="787"/>
      <c r="SJJ155" s="787"/>
      <c r="SJK155" s="787"/>
      <c r="SJL155" s="787"/>
      <c r="SJM155" s="787"/>
      <c r="SJN155" s="787"/>
      <c r="SJO155" s="787"/>
      <c r="SJP155" s="787"/>
      <c r="SJQ155" s="787"/>
      <c r="SJR155" s="787"/>
      <c r="SJS155" s="787"/>
      <c r="SJT155" s="787"/>
      <c r="SJU155" s="788"/>
      <c r="SJV155" s="786"/>
      <c r="SJW155" s="787"/>
      <c r="SJX155" s="787"/>
      <c r="SJY155" s="787"/>
      <c r="SJZ155" s="787"/>
      <c r="SKA155" s="787"/>
      <c r="SKB155" s="787"/>
      <c r="SKC155" s="787"/>
      <c r="SKD155" s="787"/>
      <c r="SKE155" s="787"/>
      <c r="SKF155" s="787"/>
      <c r="SKG155" s="787"/>
      <c r="SKH155" s="787"/>
      <c r="SKI155" s="787"/>
      <c r="SKJ155" s="788"/>
      <c r="SKK155" s="786"/>
      <c r="SKL155" s="787"/>
      <c r="SKM155" s="787"/>
      <c r="SKN155" s="787"/>
      <c r="SKO155" s="787"/>
      <c r="SKP155" s="787"/>
      <c r="SKQ155" s="787"/>
      <c r="SKR155" s="787"/>
      <c r="SKS155" s="787"/>
      <c r="SKT155" s="787"/>
      <c r="SKU155" s="787"/>
      <c r="SKV155" s="787"/>
      <c r="SKW155" s="787"/>
      <c r="SKX155" s="787"/>
      <c r="SKY155" s="788"/>
      <c r="SKZ155" s="786"/>
      <c r="SLA155" s="787"/>
      <c r="SLB155" s="787"/>
      <c r="SLC155" s="787"/>
      <c r="SLD155" s="787"/>
      <c r="SLE155" s="787"/>
      <c r="SLF155" s="787"/>
      <c r="SLG155" s="787"/>
      <c r="SLH155" s="787"/>
      <c r="SLI155" s="787"/>
      <c r="SLJ155" s="787"/>
      <c r="SLK155" s="787"/>
      <c r="SLL155" s="787"/>
      <c r="SLM155" s="787"/>
      <c r="SLN155" s="788"/>
      <c r="SLO155" s="786"/>
      <c r="SLP155" s="787"/>
      <c r="SLQ155" s="787"/>
      <c r="SLR155" s="787"/>
      <c r="SLS155" s="787"/>
      <c r="SLT155" s="787"/>
      <c r="SLU155" s="787"/>
      <c r="SLV155" s="787"/>
      <c r="SLW155" s="787"/>
      <c r="SLX155" s="787"/>
      <c r="SLY155" s="787"/>
      <c r="SLZ155" s="787"/>
      <c r="SMA155" s="787"/>
      <c r="SMB155" s="787"/>
      <c r="SMC155" s="788"/>
      <c r="SMD155" s="786"/>
      <c r="SME155" s="787"/>
      <c r="SMF155" s="787"/>
      <c r="SMG155" s="787"/>
      <c r="SMH155" s="787"/>
      <c r="SMI155" s="787"/>
      <c r="SMJ155" s="787"/>
      <c r="SMK155" s="787"/>
      <c r="SML155" s="787"/>
      <c r="SMM155" s="787"/>
      <c r="SMN155" s="787"/>
      <c r="SMO155" s="787"/>
      <c r="SMP155" s="787"/>
      <c r="SMQ155" s="787"/>
      <c r="SMR155" s="788"/>
      <c r="SMS155" s="786"/>
      <c r="SMT155" s="787"/>
      <c r="SMU155" s="787"/>
      <c r="SMV155" s="787"/>
      <c r="SMW155" s="787"/>
      <c r="SMX155" s="787"/>
      <c r="SMY155" s="787"/>
      <c r="SMZ155" s="787"/>
      <c r="SNA155" s="787"/>
      <c r="SNB155" s="787"/>
      <c r="SNC155" s="787"/>
      <c r="SND155" s="787"/>
      <c r="SNE155" s="787"/>
      <c r="SNF155" s="787"/>
      <c r="SNG155" s="788"/>
      <c r="SNH155" s="786"/>
      <c r="SNI155" s="787"/>
      <c r="SNJ155" s="787"/>
      <c r="SNK155" s="787"/>
      <c r="SNL155" s="787"/>
      <c r="SNM155" s="787"/>
      <c r="SNN155" s="787"/>
      <c r="SNO155" s="787"/>
      <c r="SNP155" s="787"/>
      <c r="SNQ155" s="787"/>
      <c r="SNR155" s="787"/>
      <c r="SNS155" s="787"/>
      <c r="SNT155" s="787"/>
      <c r="SNU155" s="787"/>
      <c r="SNV155" s="788"/>
      <c r="SNW155" s="786"/>
      <c r="SNX155" s="787"/>
      <c r="SNY155" s="787"/>
      <c r="SNZ155" s="787"/>
      <c r="SOA155" s="787"/>
      <c r="SOB155" s="787"/>
      <c r="SOC155" s="787"/>
      <c r="SOD155" s="787"/>
      <c r="SOE155" s="787"/>
      <c r="SOF155" s="787"/>
      <c r="SOG155" s="787"/>
      <c r="SOH155" s="787"/>
      <c r="SOI155" s="787"/>
      <c r="SOJ155" s="787"/>
      <c r="SOK155" s="788"/>
      <c r="SOL155" s="786"/>
      <c r="SOM155" s="787"/>
      <c r="SON155" s="787"/>
      <c r="SOO155" s="787"/>
      <c r="SOP155" s="787"/>
      <c r="SOQ155" s="787"/>
      <c r="SOR155" s="787"/>
      <c r="SOS155" s="787"/>
      <c r="SOT155" s="787"/>
      <c r="SOU155" s="787"/>
      <c r="SOV155" s="787"/>
      <c r="SOW155" s="787"/>
      <c r="SOX155" s="787"/>
      <c r="SOY155" s="787"/>
      <c r="SOZ155" s="788"/>
      <c r="SPA155" s="786"/>
      <c r="SPB155" s="787"/>
      <c r="SPC155" s="787"/>
      <c r="SPD155" s="787"/>
      <c r="SPE155" s="787"/>
      <c r="SPF155" s="787"/>
      <c r="SPG155" s="787"/>
      <c r="SPH155" s="787"/>
      <c r="SPI155" s="787"/>
      <c r="SPJ155" s="787"/>
      <c r="SPK155" s="787"/>
      <c r="SPL155" s="787"/>
      <c r="SPM155" s="787"/>
      <c r="SPN155" s="787"/>
      <c r="SPO155" s="788"/>
      <c r="SPP155" s="786"/>
      <c r="SPQ155" s="787"/>
      <c r="SPR155" s="787"/>
      <c r="SPS155" s="787"/>
      <c r="SPT155" s="787"/>
      <c r="SPU155" s="787"/>
      <c r="SPV155" s="787"/>
      <c r="SPW155" s="787"/>
      <c r="SPX155" s="787"/>
      <c r="SPY155" s="787"/>
      <c r="SPZ155" s="787"/>
      <c r="SQA155" s="787"/>
      <c r="SQB155" s="787"/>
      <c r="SQC155" s="787"/>
      <c r="SQD155" s="788"/>
      <c r="SQE155" s="786"/>
      <c r="SQF155" s="787"/>
      <c r="SQG155" s="787"/>
      <c r="SQH155" s="787"/>
      <c r="SQI155" s="787"/>
      <c r="SQJ155" s="787"/>
      <c r="SQK155" s="787"/>
      <c r="SQL155" s="787"/>
      <c r="SQM155" s="787"/>
      <c r="SQN155" s="787"/>
      <c r="SQO155" s="787"/>
      <c r="SQP155" s="787"/>
      <c r="SQQ155" s="787"/>
      <c r="SQR155" s="787"/>
      <c r="SQS155" s="788"/>
      <c r="SQT155" s="786"/>
      <c r="SQU155" s="787"/>
      <c r="SQV155" s="787"/>
      <c r="SQW155" s="787"/>
      <c r="SQX155" s="787"/>
      <c r="SQY155" s="787"/>
      <c r="SQZ155" s="787"/>
      <c r="SRA155" s="787"/>
      <c r="SRB155" s="787"/>
      <c r="SRC155" s="787"/>
      <c r="SRD155" s="787"/>
      <c r="SRE155" s="787"/>
      <c r="SRF155" s="787"/>
      <c r="SRG155" s="787"/>
      <c r="SRH155" s="788"/>
      <c r="SRI155" s="786"/>
      <c r="SRJ155" s="787"/>
      <c r="SRK155" s="787"/>
      <c r="SRL155" s="787"/>
      <c r="SRM155" s="787"/>
      <c r="SRN155" s="787"/>
      <c r="SRO155" s="787"/>
      <c r="SRP155" s="787"/>
      <c r="SRQ155" s="787"/>
      <c r="SRR155" s="787"/>
      <c r="SRS155" s="787"/>
      <c r="SRT155" s="787"/>
      <c r="SRU155" s="787"/>
      <c r="SRV155" s="787"/>
      <c r="SRW155" s="788"/>
      <c r="SRX155" s="786"/>
      <c r="SRY155" s="787"/>
      <c r="SRZ155" s="787"/>
      <c r="SSA155" s="787"/>
      <c r="SSB155" s="787"/>
      <c r="SSC155" s="787"/>
      <c r="SSD155" s="787"/>
      <c r="SSE155" s="787"/>
      <c r="SSF155" s="787"/>
      <c r="SSG155" s="787"/>
      <c r="SSH155" s="787"/>
      <c r="SSI155" s="787"/>
      <c r="SSJ155" s="787"/>
      <c r="SSK155" s="787"/>
      <c r="SSL155" s="788"/>
      <c r="SSM155" s="786"/>
      <c r="SSN155" s="787"/>
      <c r="SSO155" s="787"/>
      <c r="SSP155" s="787"/>
      <c r="SSQ155" s="787"/>
      <c r="SSR155" s="787"/>
      <c r="SSS155" s="787"/>
      <c r="SST155" s="787"/>
      <c r="SSU155" s="787"/>
      <c r="SSV155" s="787"/>
      <c r="SSW155" s="787"/>
      <c r="SSX155" s="787"/>
      <c r="SSY155" s="787"/>
      <c r="SSZ155" s="787"/>
      <c r="STA155" s="788"/>
      <c r="STB155" s="786"/>
      <c r="STC155" s="787"/>
      <c r="STD155" s="787"/>
      <c r="STE155" s="787"/>
      <c r="STF155" s="787"/>
      <c r="STG155" s="787"/>
      <c r="STH155" s="787"/>
      <c r="STI155" s="787"/>
      <c r="STJ155" s="787"/>
      <c r="STK155" s="787"/>
      <c r="STL155" s="787"/>
      <c r="STM155" s="787"/>
      <c r="STN155" s="787"/>
      <c r="STO155" s="787"/>
      <c r="STP155" s="788"/>
      <c r="STQ155" s="786"/>
      <c r="STR155" s="787"/>
      <c r="STS155" s="787"/>
      <c r="STT155" s="787"/>
      <c r="STU155" s="787"/>
      <c r="STV155" s="787"/>
      <c r="STW155" s="787"/>
      <c r="STX155" s="787"/>
      <c r="STY155" s="787"/>
      <c r="STZ155" s="787"/>
      <c r="SUA155" s="787"/>
      <c r="SUB155" s="787"/>
      <c r="SUC155" s="787"/>
      <c r="SUD155" s="787"/>
      <c r="SUE155" s="788"/>
      <c r="SUF155" s="786"/>
      <c r="SUG155" s="787"/>
      <c r="SUH155" s="787"/>
      <c r="SUI155" s="787"/>
      <c r="SUJ155" s="787"/>
      <c r="SUK155" s="787"/>
      <c r="SUL155" s="787"/>
      <c r="SUM155" s="787"/>
      <c r="SUN155" s="787"/>
      <c r="SUO155" s="787"/>
      <c r="SUP155" s="787"/>
      <c r="SUQ155" s="787"/>
      <c r="SUR155" s="787"/>
      <c r="SUS155" s="787"/>
      <c r="SUT155" s="788"/>
      <c r="SUU155" s="786"/>
      <c r="SUV155" s="787"/>
      <c r="SUW155" s="787"/>
      <c r="SUX155" s="787"/>
      <c r="SUY155" s="787"/>
      <c r="SUZ155" s="787"/>
      <c r="SVA155" s="787"/>
      <c r="SVB155" s="787"/>
      <c r="SVC155" s="787"/>
      <c r="SVD155" s="787"/>
      <c r="SVE155" s="787"/>
      <c r="SVF155" s="787"/>
      <c r="SVG155" s="787"/>
      <c r="SVH155" s="787"/>
      <c r="SVI155" s="788"/>
      <c r="SVJ155" s="786"/>
      <c r="SVK155" s="787"/>
      <c r="SVL155" s="787"/>
      <c r="SVM155" s="787"/>
      <c r="SVN155" s="787"/>
      <c r="SVO155" s="787"/>
      <c r="SVP155" s="787"/>
      <c r="SVQ155" s="787"/>
      <c r="SVR155" s="787"/>
      <c r="SVS155" s="787"/>
      <c r="SVT155" s="787"/>
      <c r="SVU155" s="787"/>
      <c r="SVV155" s="787"/>
      <c r="SVW155" s="787"/>
      <c r="SVX155" s="788"/>
      <c r="SVY155" s="786"/>
      <c r="SVZ155" s="787"/>
      <c r="SWA155" s="787"/>
      <c r="SWB155" s="787"/>
      <c r="SWC155" s="787"/>
      <c r="SWD155" s="787"/>
      <c r="SWE155" s="787"/>
      <c r="SWF155" s="787"/>
      <c r="SWG155" s="787"/>
      <c r="SWH155" s="787"/>
      <c r="SWI155" s="787"/>
      <c r="SWJ155" s="787"/>
      <c r="SWK155" s="787"/>
      <c r="SWL155" s="787"/>
      <c r="SWM155" s="788"/>
      <c r="SWN155" s="786"/>
      <c r="SWO155" s="787"/>
      <c r="SWP155" s="787"/>
      <c r="SWQ155" s="787"/>
      <c r="SWR155" s="787"/>
      <c r="SWS155" s="787"/>
      <c r="SWT155" s="787"/>
      <c r="SWU155" s="787"/>
      <c r="SWV155" s="787"/>
      <c r="SWW155" s="787"/>
      <c r="SWX155" s="787"/>
      <c r="SWY155" s="787"/>
      <c r="SWZ155" s="787"/>
      <c r="SXA155" s="787"/>
      <c r="SXB155" s="788"/>
      <c r="SXC155" s="786"/>
      <c r="SXD155" s="787"/>
      <c r="SXE155" s="787"/>
      <c r="SXF155" s="787"/>
      <c r="SXG155" s="787"/>
      <c r="SXH155" s="787"/>
      <c r="SXI155" s="787"/>
      <c r="SXJ155" s="787"/>
      <c r="SXK155" s="787"/>
      <c r="SXL155" s="787"/>
      <c r="SXM155" s="787"/>
      <c r="SXN155" s="787"/>
      <c r="SXO155" s="787"/>
      <c r="SXP155" s="787"/>
      <c r="SXQ155" s="788"/>
      <c r="SXR155" s="786"/>
      <c r="SXS155" s="787"/>
      <c r="SXT155" s="787"/>
      <c r="SXU155" s="787"/>
      <c r="SXV155" s="787"/>
      <c r="SXW155" s="787"/>
      <c r="SXX155" s="787"/>
      <c r="SXY155" s="787"/>
      <c r="SXZ155" s="787"/>
      <c r="SYA155" s="787"/>
      <c r="SYB155" s="787"/>
      <c r="SYC155" s="787"/>
      <c r="SYD155" s="787"/>
      <c r="SYE155" s="787"/>
      <c r="SYF155" s="788"/>
      <c r="SYG155" s="786"/>
      <c r="SYH155" s="787"/>
      <c r="SYI155" s="787"/>
      <c r="SYJ155" s="787"/>
      <c r="SYK155" s="787"/>
      <c r="SYL155" s="787"/>
      <c r="SYM155" s="787"/>
      <c r="SYN155" s="787"/>
      <c r="SYO155" s="787"/>
      <c r="SYP155" s="787"/>
      <c r="SYQ155" s="787"/>
      <c r="SYR155" s="787"/>
      <c r="SYS155" s="787"/>
      <c r="SYT155" s="787"/>
      <c r="SYU155" s="788"/>
      <c r="SYV155" s="786"/>
      <c r="SYW155" s="787"/>
      <c r="SYX155" s="787"/>
      <c r="SYY155" s="787"/>
      <c r="SYZ155" s="787"/>
      <c r="SZA155" s="787"/>
      <c r="SZB155" s="787"/>
      <c r="SZC155" s="787"/>
      <c r="SZD155" s="787"/>
      <c r="SZE155" s="787"/>
      <c r="SZF155" s="787"/>
      <c r="SZG155" s="787"/>
      <c r="SZH155" s="787"/>
      <c r="SZI155" s="787"/>
      <c r="SZJ155" s="788"/>
      <c r="SZK155" s="786"/>
      <c r="SZL155" s="787"/>
      <c r="SZM155" s="787"/>
      <c r="SZN155" s="787"/>
      <c r="SZO155" s="787"/>
      <c r="SZP155" s="787"/>
      <c r="SZQ155" s="787"/>
      <c r="SZR155" s="787"/>
      <c r="SZS155" s="787"/>
      <c r="SZT155" s="787"/>
      <c r="SZU155" s="787"/>
      <c r="SZV155" s="787"/>
      <c r="SZW155" s="787"/>
      <c r="SZX155" s="787"/>
      <c r="SZY155" s="788"/>
      <c r="SZZ155" s="786"/>
      <c r="TAA155" s="787"/>
      <c r="TAB155" s="787"/>
      <c r="TAC155" s="787"/>
      <c r="TAD155" s="787"/>
      <c r="TAE155" s="787"/>
      <c r="TAF155" s="787"/>
      <c r="TAG155" s="787"/>
      <c r="TAH155" s="787"/>
      <c r="TAI155" s="787"/>
      <c r="TAJ155" s="787"/>
      <c r="TAK155" s="787"/>
      <c r="TAL155" s="787"/>
      <c r="TAM155" s="787"/>
      <c r="TAN155" s="788"/>
      <c r="TAO155" s="786"/>
      <c r="TAP155" s="787"/>
      <c r="TAQ155" s="787"/>
      <c r="TAR155" s="787"/>
      <c r="TAS155" s="787"/>
      <c r="TAT155" s="787"/>
      <c r="TAU155" s="787"/>
      <c r="TAV155" s="787"/>
      <c r="TAW155" s="787"/>
      <c r="TAX155" s="787"/>
      <c r="TAY155" s="787"/>
      <c r="TAZ155" s="787"/>
      <c r="TBA155" s="787"/>
      <c r="TBB155" s="787"/>
      <c r="TBC155" s="788"/>
      <c r="TBD155" s="786"/>
      <c r="TBE155" s="787"/>
      <c r="TBF155" s="787"/>
      <c r="TBG155" s="787"/>
      <c r="TBH155" s="787"/>
      <c r="TBI155" s="787"/>
      <c r="TBJ155" s="787"/>
      <c r="TBK155" s="787"/>
      <c r="TBL155" s="787"/>
      <c r="TBM155" s="787"/>
      <c r="TBN155" s="787"/>
      <c r="TBO155" s="787"/>
      <c r="TBP155" s="787"/>
      <c r="TBQ155" s="787"/>
      <c r="TBR155" s="788"/>
      <c r="TBS155" s="786"/>
      <c r="TBT155" s="787"/>
      <c r="TBU155" s="787"/>
      <c r="TBV155" s="787"/>
      <c r="TBW155" s="787"/>
      <c r="TBX155" s="787"/>
      <c r="TBY155" s="787"/>
      <c r="TBZ155" s="787"/>
      <c r="TCA155" s="787"/>
      <c r="TCB155" s="787"/>
      <c r="TCC155" s="787"/>
      <c r="TCD155" s="787"/>
      <c r="TCE155" s="787"/>
      <c r="TCF155" s="787"/>
      <c r="TCG155" s="788"/>
      <c r="TCH155" s="786"/>
      <c r="TCI155" s="787"/>
      <c r="TCJ155" s="787"/>
      <c r="TCK155" s="787"/>
      <c r="TCL155" s="787"/>
      <c r="TCM155" s="787"/>
      <c r="TCN155" s="787"/>
      <c r="TCO155" s="787"/>
      <c r="TCP155" s="787"/>
      <c r="TCQ155" s="787"/>
      <c r="TCR155" s="787"/>
      <c r="TCS155" s="787"/>
      <c r="TCT155" s="787"/>
      <c r="TCU155" s="787"/>
      <c r="TCV155" s="788"/>
      <c r="TCW155" s="786"/>
      <c r="TCX155" s="787"/>
      <c r="TCY155" s="787"/>
      <c r="TCZ155" s="787"/>
      <c r="TDA155" s="787"/>
      <c r="TDB155" s="787"/>
      <c r="TDC155" s="787"/>
      <c r="TDD155" s="787"/>
      <c r="TDE155" s="787"/>
      <c r="TDF155" s="787"/>
      <c r="TDG155" s="787"/>
      <c r="TDH155" s="787"/>
      <c r="TDI155" s="787"/>
      <c r="TDJ155" s="787"/>
      <c r="TDK155" s="788"/>
      <c r="TDL155" s="786"/>
      <c r="TDM155" s="787"/>
      <c r="TDN155" s="787"/>
      <c r="TDO155" s="787"/>
      <c r="TDP155" s="787"/>
      <c r="TDQ155" s="787"/>
      <c r="TDR155" s="787"/>
      <c r="TDS155" s="787"/>
      <c r="TDT155" s="787"/>
      <c r="TDU155" s="787"/>
      <c r="TDV155" s="787"/>
      <c r="TDW155" s="787"/>
      <c r="TDX155" s="787"/>
      <c r="TDY155" s="787"/>
      <c r="TDZ155" s="788"/>
      <c r="TEA155" s="786"/>
      <c r="TEB155" s="787"/>
      <c r="TEC155" s="787"/>
      <c r="TED155" s="787"/>
      <c r="TEE155" s="787"/>
      <c r="TEF155" s="787"/>
      <c r="TEG155" s="787"/>
      <c r="TEH155" s="787"/>
      <c r="TEI155" s="787"/>
      <c r="TEJ155" s="787"/>
      <c r="TEK155" s="787"/>
      <c r="TEL155" s="787"/>
      <c r="TEM155" s="787"/>
      <c r="TEN155" s="787"/>
      <c r="TEO155" s="788"/>
      <c r="TEP155" s="786"/>
      <c r="TEQ155" s="787"/>
      <c r="TER155" s="787"/>
      <c r="TES155" s="787"/>
      <c r="TET155" s="787"/>
      <c r="TEU155" s="787"/>
      <c r="TEV155" s="787"/>
      <c r="TEW155" s="787"/>
      <c r="TEX155" s="787"/>
      <c r="TEY155" s="787"/>
      <c r="TEZ155" s="787"/>
      <c r="TFA155" s="787"/>
      <c r="TFB155" s="787"/>
      <c r="TFC155" s="787"/>
      <c r="TFD155" s="788"/>
      <c r="TFE155" s="786"/>
      <c r="TFF155" s="787"/>
      <c r="TFG155" s="787"/>
      <c r="TFH155" s="787"/>
      <c r="TFI155" s="787"/>
      <c r="TFJ155" s="787"/>
      <c r="TFK155" s="787"/>
      <c r="TFL155" s="787"/>
      <c r="TFM155" s="787"/>
      <c r="TFN155" s="787"/>
      <c r="TFO155" s="787"/>
      <c r="TFP155" s="787"/>
      <c r="TFQ155" s="787"/>
      <c r="TFR155" s="787"/>
      <c r="TFS155" s="788"/>
      <c r="TFT155" s="786"/>
      <c r="TFU155" s="787"/>
      <c r="TFV155" s="787"/>
      <c r="TFW155" s="787"/>
      <c r="TFX155" s="787"/>
      <c r="TFY155" s="787"/>
      <c r="TFZ155" s="787"/>
      <c r="TGA155" s="787"/>
      <c r="TGB155" s="787"/>
      <c r="TGC155" s="787"/>
      <c r="TGD155" s="787"/>
      <c r="TGE155" s="787"/>
      <c r="TGF155" s="787"/>
      <c r="TGG155" s="787"/>
      <c r="TGH155" s="788"/>
      <c r="TGI155" s="786"/>
      <c r="TGJ155" s="787"/>
      <c r="TGK155" s="787"/>
      <c r="TGL155" s="787"/>
      <c r="TGM155" s="787"/>
      <c r="TGN155" s="787"/>
      <c r="TGO155" s="787"/>
      <c r="TGP155" s="787"/>
      <c r="TGQ155" s="787"/>
      <c r="TGR155" s="787"/>
      <c r="TGS155" s="787"/>
      <c r="TGT155" s="787"/>
      <c r="TGU155" s="787"/>
      <c r="TGV155" s="787"/>
      <c r="TGW155" s="788"/>
      <c r="TGX155" s="786"/>
      <c r="TGY155" s="787"/>
      <c r="TGZ155" s="787"/>
      <c r="THA155" s="787"/>
      <c r="THB155" s="787"/>
      <c r="THC155" s="787"/>
      <c r="THD155" s="787"/>
      <c r="THE155" s="787"/>
      <c r="THF155" s="787"/>
      <c r="THG155" s="787"/>
      <c r="THH155" s="787"/>
      <c r="THI155" s="787"/>
      <c r="THJ155" s="787"/>
      <c r="THK155" s="787"/>
      <c r="THL155" s="788"/>
      <c r="THM155" s="786"/>
      <c r="THN155" s="787"/>
      <c r="THO155" s="787"/>
      <c r="THP155" s="787"/>
      <c r="THQ155" s="787"/>
      <c r="THR155" s="787"/>
      <c r="THS155" s="787"/>
      <c r="THT155" s="787"/>
      <c r="THU155" s="787"/>
      <c r="THV155" s="787"/>
      <c r="THW155" s="787"/>
      <c r="THX155" s="787"/>
      <c r="THY155" s="787"/>
      <c r="THZ155" s="787"/>
      <c r="TIA155" s="788"/>
      <c r="TIB155" s="786"/>
      <c r="TIC155" s="787"/>
      <c r="TID155" s="787"/>
      <c r="TIE155" s="787"/>
      <c r="TIF155" s="787"/>
      <c r="TIG155" s="787"/>
      <c r="TIH155" s="787"/>
      <c r="TII155" s="787"/>
      <c r="TIJ155" s="787"/>
      <c r="TIK155" s="787"/>
      <c r="TIL155" s="787"/>
      <c r="TIM155" s="787"/>
      <c r="TIN155" s="787"/>
      <c r="TIO155" s="787"/>
      <c r="TIP155" s="788"/>
      <c r="TIQ155" s="786"/>
      <c r="TIR155" s="787"/>
      <c r="TIS155" s="787"/>
      <c r="TIT155" s="787"/>
      <c r="TIU155" s="787"/>
      <c r="TIV155" s="787"/>
      <c r="TIW155" s="787"/>
      <c r="TIX155" s="787"/>
      <c r="TIY155" s="787"/>
      <c r="TIZ155" s="787"/>
      <c r="TJA155" s="787"/>
      <c r="TJB155" s="787"/>
      <c r="TJC155" s="787"/>
      <c r="TJD155" s="787"/>
      <c r="TJE155" s="788"/>
      <c r="TJF155" s="786"/>
      <c r="TJG155" s="787"/>
      <c r="TJH155" s="787"/>
      <c r="TJI155" s="787"/>
      <c r="TJJ155" s="787"/>
      <c r="TJK155" s="787"/>
      <c r="TJL155" s="787"/>
      <c r="TJM155" s="787"/>
      <c r="TJN155" s="787"/>
      <c r="TJO155" s="787"/>
      <c r="TJP155" s="787"/>
      <c r="TJQ155" s="787"/>
      <c r="TJR155" s="787"/>
      <c r="TJS155" s="787"/>
      <c r="TJT155" s="788"/>
      <c r="TJU155" s="786"/>
      <c r="TJV155" s="787"/>
      <c r="TJW155" s="787"/>
      <c r="TJX155" s="787"/>
      <c r="TJY155" s="787"/>
      <c r="TJZ155" s="787"/>
      <c r="TKA155" s="787"/>
      <c r="TKB155" s="787"/>
      <c r="TKC155" s="787"/>
      <c r="TKD155" s="787"/>
      <c r="TKE155" s="787"/>
      <c r="TKF155" s="787"/>
      <c r="TKG155" s="787"/>
      <c r="TKH155" s="787"/>
      <c r="TKI155" s="788"/>
      <c r="TKJ155" s="786"/>
      <c r="TKK155" s="787"/>
      <c r="TKL155" s="787"/>
      <c r="TKM155" s="787"/>
      <c r="TKN155" s="787"/>
      <c r="TKO155" s="787"/>
      <c r="TKP155" s="787"/>
      <c r="TKQ155" s="787"/>
      <c r="TKR155" s="787"/>
      <c r="TKS155" s="787"/>
      <c r="TKT155" s="787"/>
      <c r="TKU155" s="787"/>
      <c r="TKV155" s="787"/>
      <c r="TKW155" s="787"/>
      <c r="TKX155" s="788"/>
      <c r="TKY155" s="786"/>
      <c r="TKZ155" s="787"/>
      <c r="TLA155" s="787"/>
      <c r="TLB155" s="787"/>
      <c r="TLC155" s="787"/>
      <c r="TLD155" s="787"/>
      <c r="TLE155" s="787"/>
      <c r="TLF155" s="787"/>
      <c r="TLG155" s="787"/>
      <c r="TLH155" s="787"/>
      <c r="TLI155" s="787"/>
      <c r="TLJ155" s="787"/>
      <c r="TLK155" s="787"/>
      <c r="TLL155" s="787"/>
      <c r="TLM155" s="788"/>
      <c r="TLN155" s="786"/>
      <c r="TLO155" s="787"/>
      <c r="TLP155" s="787"/>
      <c r="TLQ155" s="787"/>
      <c r="TLR155" s="787"/>
      <c r="TLS155" s="787"/>
      <c r="TLT155" s="787"/>
      <c r="TLU155" s="787"/>
      <c r="TLV155" s="787"/>
      <c r="TLW155" s="787"/>
      <c r="TLX155" s="787"/>
      <c r="TLY155" s="787"/>
      <c r="TLZ155" s="787"/>
      <c r="TMA155" s="787"/>
      <c r="TMB155" s="788"/>
      <c r="TMC155" s="786"/>
      <c r="TMD155" s="787"/>
      <c r="TME155" s="787"/>
      <c r="TMF155" s="787"/>
      <c r="TMG155" s="787"/>
      <c r="TMH155" s="787"/>
      <c r="TMI155" s="787"/>
      <c r="TMJ155" s="787"/>
      <c r="TMK155" s="787"/>
      <c r="TML155" s="787"/>
      <c r="TMM155" s="787"/>
      <c r="TMN155" s="787"/>
      <c r="TMO155" s="787"/>
      <c r="TMP155" s="787"/>
      <c r="TMQ155" s="788"/>
      <c r="TMR155" s="786"/>
      <c r="TMS155" s="787"/>
      <c r="TMT155" s="787"/>
      <c r="TMU155" s="787"/>
      <c r="TMV155" s="787"/>
      <c r="TMW155" s="787"/>
      <c r="TMX155" s="787"/>
      <c r="TMY155" s="787"/>
      <c r="TMZ155" s="787"/>
      <c r="TNA155" s="787"/>
      <c r="TNB155" s="787"/>
      <c r="TNC155" s="787"/>
      <c r="TND155" s="787"/>
      <c r="TNE155" s="787"/>
      <c r="TNF155" s="788"/>
      <c r="TNG155" s="786"/>
      <c r="TNH155" s="787"/>
      <c r="TNI155" s="787"/>
      <c r="TNJ155" s="787"/>
      <c r="TNK155" s="787"/>
      <c r="TNL155" s="787"/>
      <c r="TNM155" s="787"/>
      <c r="TNN155" s="787"/>
      <c r="TNO155" s="787"/>
      <c r="TNP155" s="787"/>
      <c r="TNQ155" s="787"/>
      <c r="TNR155" s="787"/>
      <c r="TNS155" s="787"/>
      <c r="TNT155" s="787"/>
      <c r="TNU155" s="788"/>
      <c r="TNV155" s="786"/>
      <c r="TNW155" s="787"/>
      <c r="TNX155" s="787"/>
      <c r="TNY155" s="787"/>
      <c r="TNZ155" s="787"/>
      <c r="TOA155" s="787"/>
      <c r="TOB155" s="787"/>
      <c r="TOC155" s="787"/>
      <c r="TOD155" s="787"/>
      <c r="TOE155" s="787"/>
      <c r="TOF155" s="787"/>
      <c r="TOG155" s="787"/>
      <c r="TOH155" s="787"/>
      <c r="TOI155" s="787"/>
      <c r="TOJ155" s="788"/>
      <c r="TOK155" s="786"/>
      <c r="TOL155" s="787"/>
      <c r="TOM155" s="787"/>
      <c r="TON155" s="787"/>
      <c r="TOO155" s="787"/>
      <c r="TOP155" s="787"/>
      <c r="TOQ155" s="787"/>
      <c r="TOR155" s="787"/>
      <c r="TOS155" s="787"/>
      <c r="TOT155" s="787"/>
      <c r="TOU155" s="787"/>
      <c r="TOV155" s="787"/>
      <c r="TOW155" s="787"/>
      <c r="TOX155" s="787"/>
      <c r="TOY155" s="788"/>
      <c r="TOZ155" s="786"/>
      <c r="TPA155" s="787"/>
      <c r="TPB155" s="787"/>
      <c r="TPC155" s="787"/>
      <c r="TPD155" s="787"/>
      <c r="TPE155" s="787"/>
      <c r="TPF155" s="787"/>
      <c r="TPG155" s="787"/>
      <c r="TPH155" s="787"/>
      <c r="TPI155" s="787"/>
      <c r="TPJ155" s="787"/>
      <c r="TPK155" s="787"/>
      <c r="TPL155" s="787"/>
      <c r="TPM155" s="787"/>
      <c r="TPN155" s="788"/>
      <c r="TPO155" s="786"/>
      <c r="TPP155" s="787"/>
      <c r="TPQ155" s="787"/>
      <c r="TPR155" s="787"/>
      <c r="TPS155" s="787"/>
      <c r="TPT155" s="787"/>
      <c r="TPU155" s="787"/>
      <c r="TPV155" s="787"/>
      <c r="TPW155" s="787"/>
      <c r="TPX155" s="787"/>
      <c r="TPY155" s="787"/>
      <c r="TPZ155" s="787"/>
      <c r="TQA155" s="787"/>
      <c r="TQB155" s="787"/>
      <c r="TQC155" s="788"/>
      <c r="TQD155" s="786"/>
      <c r="TQE155" s="787"/>
      <c r="TQF155" s="787"/>
      <c r="TQG155" s="787"/>
      <c r="TQH155" s="787"/>
      <c r="TQI155" s="787"/>
      <c r="TQJ155" s="787"/>
      <c r="TQK155" s="787"/>
      <c r="TQL155" s="787"/>
      <c r="TQM155" s="787"/>
      <c r="TQN155" s="787"/>
      <c r="TQO155" s="787"/>
      <c r="TQP155" s="787"/>
      <c r="TQQ155" s="787"/>
      <c r="TQR155" s="788"/>
      <c r="TQS155" s="786"/>
      <c r="TQT155" s="787"/>
      <c r="TQU155" s="787"/>
      <c r="TQV155" s="787"/>
      <c r="TQW155" s="787"/>
      <c r="TQX155" s="787"/>
      <c r="TQY155" s="787"/>
      <c r="TQZ155" s="787"/>
      <c r="TRA155" s="787"/>
      <c r="TRB155" s="787"/>
      <c r="TRC155" s="787"/>
      <c r="TRD155" s="787"/>
      <c r="TRE155" s="787"/>
      <c r="TRF155" s="787"/>
      <c r="TRG155" s="788"/>
      <c r="TRH155" s="786"/>
      <c r="TRI155" s="787"/>
      <c r="TRJ155" s="787"/>
      <c r="TRK155" s="787"/>
      <c r="TRL155" s="787"/>
      <c r="TRM155" s="787"/>
      <c r="TRN155" s="787"/>
      <c r="TRO155" s="787"/>
      <c r="TRP155" s="787"/>
      <c r="TRQ155" s="787"/>
      <c r="TRR155" s="787"/>
      <c r="TRS155" s="787"/>
      <c r="TRT155" s="787"/>
      <c r="TRU155" s="787"/>
      <c r="TRV155" s="788"/>
      <c r="TRW155" s="786"/>
      <c r="TRX155" s="787"/>
      <c r="TRY155" s="787"/>
      <c r="TRZ155" s="787"/>
      <c r="TSA155" s="787"/>
      <c r="TSB155" s="787"/>
      <c r="TSC155" s="787"/>
      <c r="TSD155" s="787"/>
      <c r="TSE155" s="787"/>
      <c r="TSF155" s="787"/>
      <c r="TSG155" s="787"/>
      <c r="TSH155" s="787"/>
      <c r="TSI155" s="787"/>
      <c r="TSJ155" s="787"/>
      <c r="TSK155" s="788"/>
      <c r="TSL155" s="786"/>
      <c r="TSM155" s="787"/>
      <c r="TSN155" s="787"/>
      <c r="TSO155" s="787"/>
      <c r="TSP155" s="787"/>
      <c r="TSQ155" s="787"/>
      <c r="TSR155" s="787"/>
      <c r="TSS155" s="787"/>
      <c r="TST155" s="787"/>
      <c r="TSU155" s="787"/>
      <c r="TSV155" s="787"/>
      <c r="TSW155" s="787"/>
      <c r="TSX155" s="787"/>
      <c r="TSY155" s="787"/>
      <c r="TSZ155" s="788"/>
      <c r="TTA155" s="786"/>
      <c r="TTB155" s="787"/>
      <c r="TTC155" s="787"/>
      <c r="TTD155" s="787"/>
      <c r="TTE155" s="787"/>
      <c r="TTF155" s="787"/>
      <c r="TTG155" s="787"/>
      <c r="TTH155" s="787"/>
      <c r="TTI155" s="787"/>
      <c r="TTJ155" s="787"/>
      <c r="TTK155" s="787"/>
      <c r="TTL155" s="787"/>
      <c r="TTM155" s="787"/>
      <c r="TTN155" s="787"/>
      <c r="TTO155" s="788"/>
      <c r="TTP155" s="786"/>
      <c r="TTQ155" s="787"/>
      <c r="TTR155" s="787"/>
      <c r="TTS155" s="787"/>
      <c r="TTT155" s="787"/>
      <c r="TTU155" s="787"/>
      <c r="TTV155" s="787"/>
      <c r="TTW155" s="787"/>
      <c r="TTX155" s="787"/>
      <c r="TTY155" s="787"/>
      <c r="TTZ155" s="787"/>
      <c r="TUA155" s="787"/>
      <c r="TUB155" s="787"/>
      <c r="TUC155" s="787"/>
      <c r="TUD155" s="788"/>
      <c r="TUE155" s="786"/>
      <c r="TUF155" s="787"/>
      <c r="TUG155" s="787"/>
      <c r="TUH155" s="787"/>
      <c r="TUI155" s="787"/>
      <c r="TUJ155" s="787"/>
      <c r="TUK155" s="787"/>
      <c r="TUL155" s="787"/>
      <c r="TUM155" s="787"/>
      <c r="TUN155" s="787"/>
      <c r="TUO155" s="787"/>
      <c r="TUP155" s="787"/>
      <c r="TUQ155" s="787"/>
      <c r="TUR155" s="787"/>
      <c r="TUS155" s="788"/>
      <c r="TUT155" s="786"/>
      <c r="TUU155" s="787"/>
      <c r="TUV155" s="787"/>
      <c r="TUW155" s="787"/>
      <c r="TUX155" s="787"/>
      <c r="TUY155" s="787"/>
      <c r="TUZ155" s="787"/>
      <c r="TVA155" s="787"/>
      <c r="TVB155" s="787"/>
      <c r="TVC155" s="787"/>
      <c r="TVD155" s="787"/>
      <c r="TVE155" s="787"/>
      <c r="TVF155" s="787"/>
      <c r="TVG155" s="787"/>
      <c r="TVH155" s="788"/>
      <c r="TVI155" s="786"/>
      <c r="TVJ155" s="787"/>
      <c r="TVK155" s="787"/>
      <c r="TVL155" s="787"/>
      <c r="TVM155" s="787"/>
      <c r="TVN155" s="787"/>
      <c r="TVO155" s="787"/>
      <c r="TVP155" s="787"/>
      <c r="TVQ155" s="787"/>
      <c r="TVR155" s="787"/>
      <c r="TVS155" s="787"/>
      <c r="TVT155" s="787"/>
      <c r="TVU155" s="787"/>
      <c r="TVV155" s="787"/>
      <c r="TVW155" s="788"/>
      <c r="TVX155" s="786"/>
      <c r="TVY155" s="787"/>
      <c r="TVZ155" s="787"/>
      <c r="TWA155" s="787"/>
      <c r="TWB155" s="787"/>
      <c r="TWC155" s="787"/>
      <c r="TWD155" s="787"/>
      <c r="TWE155" s="787"/>
      <c r="TWF155" s="787"/>
      <c r="TWG155" s="787"/>
      <c r="TWH155" s="787"/>
      <c r="TWI155" s="787"/>
      <c r="TWJ155" s="787"/>
      <c r="TWK155" s="787"/>
      <c r="TWL155" s="788"/>
      <c r="TWM155" s="786"/>
      <c r="TWN155" s="787"/>
      <c r="TWO155" s="787"/>
      <c r="TWP155" s="787"/>
      <c r="TWQ155" s="787"/>
      <c r="TWR155" s="787"/>
      <c r="TWS155" s="787"/>
      <c r="TWT155" s="787"/>
      <c r="TWU155" s="787"/>
      <c r="TWV155" s="787"/>
      <c r="TWW155" s="787"/>
      <c r="TWX155" s="787"/>
      <c r="TWY155" s="787"/>
      <c r="TWZ155" s="787"/>
      <c r="TXA155" s="788"/>
      <c r="TXB155" s="786"/>
      <c r="TXC155" s="787"/>
      <c r="TXD155" s="787"/>
      <c r="TXE155" s="787"/>
      <c r="TXF155" s="787"/>
      <c r="TXG155" s="787"/>
      <c r="TXH155" s="787"/>
      <c r="TXI155" s="787"/>
      <c r="TXJ155" s="787"/>
      <c r="TXK155" s="787"/>
      <c r="TXL155" s="787"/>
      <c r="TXM155" s="787"/>
      <c r="TXN155" s="787"/>
      <c r="TXO155" s="787"/>
      <c r="TXP155" s="788"/>
      <c r="TXQ155" s="786"/>
      <c r="TXR155" s="787"/>
      <c r="TXS155" s="787"/>
      <c r="TXT155" s="787"/>
      <c r="TXU155" s="787"/>
      <c r="TXV155" s="787"/>
      <c r="TXW155" s="787"/>
      <c r="TXX155" s="787"/>
      <c r="TXY155" s="787"/>
      <c r="TXZ155" s="787"/>
      <c r="TYA155" s="787"/>
      <c r="TYB155" s="787"/>
      <c r="TYC155" s="787"/>
      <c r="TYD155" s="787"/>
      <c r="TYE155" s="788"/>
      <c r="TYF155" s="786"/>
      <c r="TYG155" s="787"/>
      <c r="TYH155" s="787"/>
      <c r="TYI155" s="787"/>
      <c r="TYJ155" s="787"/>
      <c r="TYK155" s="787"/>
      <c r="TYL155" s="787"/>
      <c r="TYM155" s="787"/>
      <c r="TYN155" s="787"/>
      <c r="TYO155" s="787"/>
      <c r="TYP155" s="787"/>
      <c r="TYQ155" s="787"/>
      <c r="TYR155" s="787"/>
      <c r="TYS155" s="787"/>
      <c r="TYT155" s="788"/>
      <c r="TYU155" s="786"/>
      <c r="TYV155" s="787"/>
      <c r="TYW155" s="787"/>
      <c r="TYX155" s="787"/>
      <c r="TYY155" s="787"/>
      <c r="TYZ155" s="787"/>
      <c r="TZA155" s="787"/>
      <c r="TZB155" s="787"/>
      <c r="TZC155" s="787"/>
      <c r="TZD155" s="787"/>
      <c r="TZE155" s="787"/>
      <c r="TZF155" s="787"/>
      <c r="TZG155" s="787"/>
      <c r="TZH155" s="787"/>
      <c r="TZI155" s="788"/>
      <c r="TZJ155" s="786"/>
      <c r="TZK155" s="787"/>
      <c r="TZL155" s="787"/>
      <c r="TZM155" s="787"/>
      <c r="TZN155" s="787"/>
      <c r="TZO155" s="787"/>
      <c r="TZP155" s="787"/>
      <c r="TZQ155" s="787"/>
      <c r="TZR155" s="787"/>
      <c r="TZS155" s="787"/>
      <c r="TZT155" s="787"/>
      <c r="TZU155" s="787"/>
      <c r="TZV155" s="787"/>
      <c r="TZW155" s="787"/>
      <c r="TZX155" s="788"/>
      <c r="TZY155" s="786"/>
      <c r="TZZ155" s="787"/>
      <c r="UAA155" s="787"/>
      <c r="UAB155" s="787"/>
      <c r="UAC155" s="787"/>
      <c r="UAD155" s="787"/>
      <c r="UAE155" s="787"/>
      <c r="UAF155" s="787"/>
      <c r="UAG155" s="787"/>
      <c r="UAH155" s="787"/>
      <c r="UAI155" s="787"/>
      <c r="UAJ155" s="787"/>
      <c r="UAK155" s="787"/>
      <c r="UAL155" s="787"/>
      <c r="UAM155" s="788"/>
      <c r="UAN155" s="786"/>
      <c r="UAO155" s="787"/>
      <c r="UAP155" s="787"/>
      <c r="UAQ155" s="787"/>
      <c r="UAR155" s="787"/>
      <c r="UAS155" s="787"/>
      <c r="UAT155" s="787"/>
      <c r="UAU155" s="787"/>
      <c r="UAV155" s="787"/>
      <c r="UAW155" s="787"/>
      <c r="UAX155" s="787"/>
      <c r="UAY155" s="787"/>
      <c r="UAZ155" s="787"/>
      <c r="UBA155" s="787"/>
      <c r="UBB155" s="788"/>
      <c r="UBC155" s="786"/>
      <c r="UBD155" s="787"/>
      <c r="UBE155" s="787"/>
      <c r="UBF155" s="787"/>
      <c r="UBG155" s="787"/>
      <c r="UBH155" s="787"/>
      <c r="UBI155" s="787"/>
      <c r="UBJ155" s="787"/>
      <c r="UBK155" s="787"/>
      <c r="UBL155" s="787"/>
      <c r="UBM155" s="787"/>
      <c r="UBN155" s="787"/>
      <c r="UBO155" s="787"/>
      <c r="UBP155" s="787"/>
      <c r="UBQ155" s="788"/>
      <c r="UBR155" s="786"/>
      <c r="UBS155" s="787"/>
      <c r="UBT155" s="787"/>
      <c r="UBU155" s="787"/>
      <c r="UBV155" s="787"/>
      <c r="UBW155" s="787"/>
      <c r="UBX155" s="787"/>
      <c r="UBY155" s="787"/>
      <c r="UBZ155" s="787"/>
      <c r="UCA155" s="787"/>
      <c r="UCB155" s="787"/>
      <c r="UCC155" s="787"/>
      <c r="UCD155" s="787"/>
      <c r="UCE155" s="787"/>
      <c r="UCF155" s="788"/>
      <c r="UCG155" s="786"/>
      <c r="UCH155" s="787"/>
      <c r="UCI155" s="787"/>
      <c r="UCJ155" s="787"/>
      <c r="UCK155" s="787"/>
      <c r="UCL155" s="787"/>
      <c r="UCM155" s="787"/>
      <c r="UCN155" s="787"/>
      <c r="UCO155" s="787"/>
      <c r="UCP155" s="787"/>
      <c r="UCQ155" s="787"/>
      <c r="UCR155" s="787"/>
      <c r="UCS155" s="787"/>
      <c r="UCT155" s="787"/>
      <c r="UCU155" s="788"/>
      <c r="UCV155" s="786"/>
      <c r="UCW155" s="787"/>
      <c r="UCX155" s="787"/>
      <c r="UCY155" s="787"/>
      <c r="UCZ155" s="787"/>
      <c r="UDA155" s="787"/>
      <c r="UDB155" s="787"/>
      <c r="UDC155" s="787"/>
      <c r="UDD155" s="787"/>
      <c r="UDE155" s="787"/>
      <c r="UDF155" s="787"/>
      <c r="UDG155" s="787"/>
      <c r="UDH155" s="787"/>
      <c r="UDI155" s="787"/>
      <c r="UDJ155" s="788"/>
      <c r="UDK155" s="786"/>
      <c r="UDL155" s="787"/>
      <c r="UDM155" s="787"/>
      <c r="UDN155" s="787"/>
      <c r="UDO155" s="787"/>
      <c r="UDP155" s="787"/>
      <c r="UDQ155" s="787"/>
      <c r="UDR155" s="787"/>
      <c r="UDS155" s="787"/>
      <c r="UDT155" s="787"/>
      <c r="UDU155" s="787"/>
      <c r="UDV155" s="787"/>
      <c r="UDW155" s="787"/>
      <c r="UDX155" s="787"/>
      <c r="UDY155" s="788"/>
      <c r="UDZ155" s="786"/>
      <c r="UEA155" s="787"/>
      <c r="UEB155" s="787"/>
      <c r="UEC155" s="787"/>
      <c r="UED155" s="787"/>
      <c r="UEE155" s="787"/>
      <c r="UEF155" s="787"/>
      <c r="UEG155" s="787"/>
      <c r="UEH155" s="787"/>
      <c r="UEI155" s="787"/>
      <c r="UEJ155" s="787"/>
      <c r="UEK155" s="787"/>
      <c r="UEL155" s="787"/>
      <c r="UEM155" s="787"/>
      <c r="UEN155" s="788"/>
      <c r="UEO155" s="786"/>
      <c r="UEP155" s="787"/>
      <c r="UEQ155" s="787"/>
      <c r="UER155" s="787"/>
      <c r="UES155" s="787"/>
      <c r="UET155" s="787"/>
      <c r="UEU155" s="787"/>
      <c r="UEV155" s="787"/>
      <c r="UEW155" s="787"/>
      <c r="UEX155" s="787"/>
      <c r="UEY155" s="787"/>
      <c r="UEZ155" s="787"/>
      <c r="UFA155" s="787"/>
      <c r="UFB155" s="787"/>
      <c r="UFC155" s="788"/>
      <c r="UFD155" s="786"/>
      <c r="UFE155" s="787"/>
      <c r="UFF155" s="787"/>
      <c r="UFG155" s="787"/>
      <c r="UFH155" s="787"/>
      <c r="UFI155" s="787"/>
      <c r="UFJ155" s="787"/>
      <c r="UFK155" s="787"/>
      <c r="UFL155" s="787"/>
      <c r="UFM155" s="787"/>
      <c r="UFN155" s="787"/>
      <c r="UFO155" s="787"/>
      <c r="UFP155" s="787"/>
      <c r="UFQ155" s="787"/>
      <c r="UFR155" s="788"/>
      <c r="UFS155" s="786"/>
      <c r="UFT155" s="787"/>
      <c r="UFU155" s="787"/>
      <c r="UFV155" s="787"/>
      <c r="UFW155" s="787"/>
      <c r="UFX155" s="787"/>
      <c r="UFY155" s="787"/>
      <c r="UFZ155" s="787"/>
      <c r="UGA155" s="787"/>
      <c r="UGB155" s="787"/>
      <c r="UGC155" s="787"/>
      <c r="UGD155" s="787"/>
      <c r="UGE155" s="787"/>
      <c r="UGF155" s="787"/>
      <c r="UGG155" s="788"/>
      <c r="UGH155" s="786"/>
      <c r="UGI155" s="787"/>
      <c r="UGJ155" s="787"/>
      <c r="UGK155" s="787"/>
      <c r="UGL155" s="787"/>
      <c r="UGM155" s="787"/>
      <c r="UGN155" s="787"/>
      <c r="UGO155" s="787"/>
      <c r="UGP155" s="787"/>
      <c r="UGQ155" s="787"/>
      <c r="UGR155" s="787"/>
      <c r="UGS155" s="787"/>
      <c r="UGT155" s="787"/>
      <c r="UGU155" s="787"/>
      <c r="UGV155" s="788"/>
      <c r="UGW155" s="786"/>
      <c r="UGX155" s="787"/>
      <c r="UGY155" s="787"/>
      <c r="UGZ155" s="787"/>
      <c r="UHA155" s="787"/>
      <c r="UHB155" s="787"/>
      <c r="UHC155" s="787"/>
      <c r="UHD155" s="787"/>
      <c r="UHE155" s="787"/>
      <c r="UHF155" s="787"/>
      <c r="UHG155" s="787"/>
      <c r="UHH155" s="787"/>
      <c r="UHI155" s="787"/>
      <c r="UHJ155" s="787"/>
      <c r="UHK155" s="788"/>
      <c r="UHL155" s="786"/>
      <c r="UHM155" s="787"/>
      <c r="UHN155" s="787"/>
      <c r="UHO155" s="787"/>
      <c r="UHP155" s="787"/>
      <c r="UHQ155" s="787"/>
      <c r="UHR155" s="787"/>
      <c r="UHS155" s="787"/>
      <c r="UHT155" s="787"/>
      <c r="UHU155" s="787"/>
      <c r="UHV155" s="787"/>
      <c r="UHW155" s="787"/>
      <c r="UHX155" s="787"/>
      <c r="UHY155" s="787"/>
      <c r="UHZ155" s="788"/>
      <c r="UIA155" s="786"/>
      <c r="UIB155" s="787"/>
      <c r="UIC155" s="787"/>
      <c r="UID155" s="787"/>
      <c r="UIE155" s="787"/>
      <c r="UIF155" s="787"/>
      <c r="UIG155" s="787"/>
      <c r="UIH155" s="787"/>
      <c r="UII155" s="787"/>
      <c r="UIJ155" s="787"/>
      <c r="UIK155" s="787"/>
      <c r="UIL155" s="787"/>
      <c r="UIM155" s="787"/>
      <c r="UIN155" s="787"/>
      <c r="UIO155" s="788"/>
      <c r="UIP155" s="786"/>
      <c r="UIQ155" s="787"/>
      <c r="UIR155" s="787"/>
      <c r="UIS155" s="787"/>
      <c r="UIT155" s="787"/>
      <c r="UIU155" s="787"/>
      <c r="UIV155" s="787"/>
      <c r="UIW155" s="787"/>
      <c r="UIX155" s="787"/>
      <c r="UIY155" s="787"/>
      <c r="UIZ155" s="787"/>
      <c r="UJA155" s="787"/>
      <c r="UJB155" s="787"/>
      <c r="UJC155" s="787"/>
      <c r="UJD155" s="788"/>
      <c r="UJE155" s="786"/>
      <c r="UJF155" s="787"/>
      <c r="UJG155" s="787"/>
      <c r="UJH155" s="787"/>
      <c r="UJI155" s="787"/>
      <c r="UJJ155" s="787"/>
      <c r="UJK155" s="787"/>
      <c r="UJL155" s="787"/>
      <c r="UJM155" s="787"/>
      <c r="UJN155" s="787"/>
      <c r="UJO155" s="787"/>
      <c r="UJP155" s="787"/>
      <c r="UJQ155" s="787"/>
      <c r="UJR155" s="787"/>
      <c r="UJS155" s="788"/>
      <c r="UJT155" s="786"/>
      <c r="UJU155" s="787"/>
      <c r="UJV155" s="787"/>
      <c r="UJW155" s="787"/>
      <c r="UJX155" s="787"/>
      <c r="UJY155" s="787"/>
      <c r="UJZ155" s="787"/>
      <c r="UKA155" s="787"/>
      <c r="UKB155" s="787"/>
      <c r="UKC155" s="787"/>
      <c r="UKD155" s="787"/>
      <c r="UKE155" s="787"/>
      <c r="UKF155" s="787"/>
      <c r="UKG155" s="787"/>
      <c r="UKH155" s="788"/>
      <c r="UKI155" s="786"/>
      <c r="UKJ155" s="787"/>
      <c r="UKK155" s="787"/>
      <c r="UKL155" s="787"/>
      <c r="UKM155" s="787"/>
      <c r="UKN155" s="787"/>
      <c r="UKO155" s="787"/>
      <c r="UKP155" s="787"/>
      <c r="UKQ155" s="787"/>
      <c r="UKR155" s="787"/>
      <c r="UKS155" s="787"/>
      <c r="UKT155" s="787"/>
      <c r="UKU155" s="787"/>
      <c r="UKV155" s="787"/>
      <c r="UKW155" s="788"/>
      <c r="UKX155" s="786"/>
      <c r="UKY155" s="787"/>
      <c r="UKZ155" s="787"/>
      <c r="ULA155" s="787"/>
      <c r="ULB155" s="787"/>
      <c r="ULC155" s="787"/>
      <c r="ULD155" s="787"/>
      <c r="ULE155" s="787"/>
      <c r="ULF155" s="787"/>
      <c r="ULG155" s="787"/>
      <c r="ULH155" s="787"/>
      <c r="ULI155" s="787"/>
      <c r="ULJ155" s="787"/>
      <c r="ULK155" s="787"/>
      <c r="ULL155" s="788"/>
      <c r="ULM155" s="786"/>
      <c r="ULN155" s="787"/>
      <c r="ULO155" s="787"/>
      <c r="ULP155" s="787"/>
      <c r="ULQ155" s="787"/>
      <c r="ULR155" s="787"/>
      <c r="ULS155" s="787"/>
      <c r="ULT155" s="787"/>
      <c r="ULU155" s="787"/>
      <c r="ULV155" s="787"/>
      <c r="ULW155" s="787"/>
      <c r="ULX155" s="787"/>
      <c r="ULY155" s="787"/>
      <c r="ULZ155" s="787"/>
      <c r="UMA155" s="788"/>
      <c r="UMB155" s="786"/>
      <c r="UMC155" s="787"/>
      <c r="UMD155" s="787"/>
      <c r="UME155" s="787"/>
      <c r="UMF155" s="787"/>
      <c r="UMG155" s="787"/>
      <c r="UMH155" s="787"/>
      <c r="UMI155" s="787"/>
      <c r="UMJ155" s="787"/>
      <c r="UMK155" s="787"/>
      <c r="UML155" s="787"/>
      <c r="UMM155" s="787"/>
      <c r="UMN155" s="787"/>
      <c r="UMO155" s="787"/>
      <c r="UMP155" s="788"/>
      <c r="UMQ155" s="786"/>
      <c r="UMR155" s="787"/>
      <c r="UMS155" s="787"/>
      <c r="UMT155" s="787"/>
      <c r="UMU155" s="787"/>
      <c r="UMV155" s="787"/>
      <c r="UMW155" s="787"/>
      <c r="UMX155" s="787"/>
      <c r="UMY155" s="787"/>
      <c r="UMZ155" s="787"/>
      <c r="UNA155" s="787"/>
      <c r="UNB155" s="787"/>
      <c r="UNC155" s="787"/>
      <c r="UND155" s="787"/>
      <c r="UNE155" s="788"/>
      <c r="UNF155" s="786"/>
      <c r="UNG155" s="787"/>
      <c r="UNH155" s="787"/>
      <c r="UNI155" s="787"/>
      <c r="UNJ155" s="787"/>
      <c r="UNK155" s="787"/>
      <c r="UNL155" s="787"/>
      <c r="UNM155" s="787"/>
      <c r="UNN155" s="787"/>
      <c r="UNO155" s="787"/>
      <c r="UNP155" s="787"/>
      <c r="UNQ155" s="787"/>
      <c r="UNR155" s="787"/>
      <c r="UNS155" s="787"/>
      <c r="UNT155" s="788"/>
      <c r="UNU155" s="786"/>
      <c r="UNV155" s="787"/>
      <c r="UNW155" s="787"/>
      <c r="UNX155" s="787"/>
      <c r="UNY155" s="787"/>
      <c r="UNZ155" s="787"/>
      <c r="UOA155" s="787"/>
      <c r="UOB155" s="787"/>
      <c r="UOC155" s="787"/>
      <c r="UOD155" s="787"/>
      <c r="UOE155" s="787"/>
      <c r="UOF155" s="787"/>
      <c r="UOG155" s="787"/>
      <c r="UOH155" s="787"/>
      <c r="UOI155" s="788"/>
      <c r="UOJ155" s="786"/>
      <c r="UOK155" s="787"/>
      <c r="UOL155" s="787"/>
      <c r="UOM155" s="787"/>
      <c r="UON155" s="787"/>
      <c r="UOO155" s="787"/>
      <c r="UOP155" s="787"/>
      <c r="UOQ155" s="787"/>
      <c r="UOR155" s="787"/>
      <c r="UOS155" s="787"/>
      <c r="UOT155" s="787"/>
      <c r="UOU155" s="787"/>
      <c r="UOV155" s="787"/>
      <c r="UOW155" s="787"/>
      <c r="UOX155" s="788"/>
      <c r="UOY155" s="786"/>
      <c r="UOZ155" s="787"/>
      <c r="UPA155" s="787"/>
      <c r="UPB155" s="787"/>
      <c r="UPC155" s="787"/>
      <c r="UPD155" s="787"/>
      <c r="UPE155" s="787"/>
      <c r="UPF155" s="787"/>
      <c r="UPG155" s="787"/>
      <c r="UPH155" s="787"/>
      <c r="UPI155" s="787"/>
      <c r="UPJ155" s="787"/>
      <c r="UPK155" s="787"/>
      <c r="UPL155" s="787"/>
      <c r="UPM155" s="788"/>
      <c r="UPN155" s="786"/>
      <c r="UPO155" s="787"/>
      <c r="UPP155" s="787"/>
      <c r="UPQ155" s="787"/>
      <c r="UPR155" s="787"/>
      <c r="UPS155" s="787"/>
      <c r="UPT155" s="787"/>
      <c r="UPU155" s="787"/>
      <c r="UPV155" s="787"/>
      <c r="UPW155" s="787"/>
      <c r="UPX155" s="787"/>
      <c r="UPY155" s="787"/>
      <c r="UPZ155" s="787"/>
      <c r="UQA155" s="787"/>
      <c r="UQB155" s="788"/>
      <c r="UQC155" s="786"/>
      <c r="UQD155" s="787"/>
      <c r="UQE155" s="787"/>
      <c r="UQF155" s="787"/>
      <c r="UQG155" s="787"/>
      <c r="UQH155" s="787"/>
      <c r="UQI155" s="787"/>
      <c r="UQJ155" s="787"/>
      <c r="UQK155" s="787"/>
      <c r="UQL155" s="787"/>
      <c r="UQM155" s="787"/>
      <c r="UQN155" s="787"/>
      <c r="UQO155" s="787"/>
      <c r="UQP155" s="787"/>
      <c r="UQQ155" s="788"/>
      <c r="UQR155" s="786"/>
      <c r="UQS155" s="787"/>
      <c r="UQT155" s="787"/>
      <c r="UQU155" s="787"/>
      <c r="UQV155" s="787"/>
      <c r="UQW155" s="787"/>
      <c r="UQX155" s="787"/>
      <c r="UQY155" s="787"/>
      <c r="UQZ155" s="787"/>
      <c r="URA155" s="787"/>
      <c r="URB155" s="787"/>
      <c r="URC155" s="787"/>
      <c r="URD155" s="787"/>
      <c r="URE155" s="787"/>
      <c r="URF155" s="788"/>
      <c r="URG155" s="786"/>
      <c r="URH155" s="787"/>
      <c r="URI155" s="787"/>
      <c r="URJ155" s="787"/>
      <c r="URK155" s="787"/>
      <c r="URL155" s="787"/>
      <c r="URM155" s="787"/>
      <c r="URN155" s="787"/>
      <c r="URO155" s="787"/>
      <c r="URP155" s="787"/>
      <c r="URQ155" s="787"/>
      <c r="URR155" s="787"/>
      <c r="URS155" s="787"/>
      <c r="URT155" s="787"/>
      <c r="URU155" s="788"/>
      <c r="URV155" s="786"/>
      <c r="URW155" s="787"/>
      <c r="URX155" s="787"/>
      <c r="URY155" s="787"/>
      <c r="URZ155" s="787"/>
      <c r="USA155" s="787"/>
      <c r="USB155" s="787"/>
      <c r="USC155" s="787"/>
      <c r="USD155" s="787"/>
      <c r="USE155" s="787"/>
      <c r="USF155" s="787"/>
      <c r="USG155" s="787"/>
      <c r="USH155" s="787"/>
      <c r="USI155" s="787"/>
      <c r="USJ155" s="788"/>
      <c r="USK155" s="786"/>
      <c r="USL155" s="787"/>
      <c r="USM155" s="787"/>
      <c r="USN155" s="787"/>
      <c r="USO155" s="787"/>
      <c r="USP155" s="787"/>
      <c r="USQ155" s="787"/>
      <c r="USR155" s="787"/>
      <c r="USS155" s="787"/>
      <c r="UST155" s="787"/>
      <c r="USU155" s="787"/>
      <c r="USV155" s="787"/>
      <c r="USW155" s="787"/>
      <c r="USX155" s="787"/>
      <c r="USY155" s="788"/>
      <c r="USZ155" s="786"/>
      <c r="UTA155" s="787"/>
      <c r="UTB155" s="787"/>
      <c r="UTC155" s="787"/>
      <c r="UTD155" s="787"/>
      <c r="UTE155" s="787"/>
      <c r="UTF155" s="787"/>
      <c r="UTG155" s="787"/>
      <c r="UTH155" s="787"/>
      <c r="UTI155" s="787"/>
      <c r="UTJ155" s="787"/>
      <c r="UTK155" s="787"/>
      <c r="UTL155" s="787"/>
      <c r="UTM155" s="787"/>
      <c r="UTN155" s="788"/>
      <c r="UTO155" s="786"/>
      <c r="UTP155" s="787"/>
      <c r="UTQ155" s="787"/>
      <c r="UTR155" s="787"/>
      <c r="UTS155" s="787"/>
      <c r="UTT155" s="787"/>
      <c r="UTU155" s="787"/>
      <c r="UTV155" s="787"/>
      <c r="UTW155" s="787"/>
      <c r="UTX155" s="787"/>
      <c r="UTY155" s="787"/>
      <c r="UTZ155" s="787"/>
      <c r="UUA155" s="787"/>
      <c r="UUB155" s="787"/>
      <c r="UUC155" s="788"/>
      <c r="UUD155" s="786"/>
      <c r="UUE155" s="787"/>
      <c r="UUF155" s="787"/>
      <c r="UUG155" s="787"/>
      <c r="UUH155" s="787"/>
      <c r="UUI155" s="787"/>
      <c r="UUJ155" s="787"/>
      <c r="UUK155" s="787"/>
      <c r="UUL155" s="787"/>
      <c r="UUM155" s="787"/>
      <c r="UUN155" s="787"/>
      <c r="UUO155" s="787"/>
      <c r="UUP155" s="787"/>
      <c r="UUQ155" s="787"/>
      <c r="UUR155" s="788"/>
      <c r="UUS155" s="786"/>
      <c r="UUT155" s="787"/>
      <c r="UUU155" s="787"/>
      <c r="UUV155" s="787"/>
      <c r="UUW155" s="787"/>
      <c r="UUX155" s="787"/>
      <c r="UUY155" s="787"/>
      <c r="UUZ155" s="787"/>
      <c r="UVA155" s="787"/>
      <c r="UVB155" s="787"/>
      <c r="UVC155" s="787"/>
      <c r="UVD155" s="787"/>
      <c r="UVE155" s="787"/>
      <c r="UVF155" s="787"/>
      <c r="UVG155" s="788"/>
      <c r="UVH155" s="786"/>
      <c r="UVI155" s="787"/>
      <c r="UVJ155" s="787"/>
      <c r="UVK155" s="787"/>
      <c r="UVL155" s="787"/>
      <c r="UVM155" s="787"/>
      <c r="UVN155" s="787"/>
      <c r="UVO155" s="787"/>
      <c r="UVP155" s="787"/>
      <c r="UVQ155" s="787"/>
      <c r="UVR155" s="787"/>
      <c r="UVS155" s="787"/>
      <c r="UVT155" s="787"/>
      <c r="UVU155" s="787"/>
      <c r="UVV155" s="788"/>
      <c r="UVW155" s="786"/>
      <c r="UVX155" s="787"/>
      <c r="UVY155" s="787"/>
      <c r="UVZ155" s="787"/>
      <c r="UWA155" s="787"/>
      <c r="UWB155" s="787"/>
      <c r="UWC155" s="787"/>
      <c r="UWD155" s="787"/>
      <c r="UWE155" s="787"/>
      <c r="UWF155" s="787"/>
      <c r="UWG155" s="787"/>
      <c r="UWH155" s="787"/>
      <c r="UWI155" s="787"/>
      <c r="UWJ155" s="787"/>
      <c r="UWK155" s="788"/>
      <c r="UWL155" s="786"/>
      <c r="UWM155" s="787"/>
      <c r="UWN155" s="787"/>
      <c r="UWO155" s="787"/>
      <c r="UWP155" s="787"/>
      <c r="UWQ155" s="787"/>
      <c r="UWR155" s="787"/>
      <c r="UWS155" s="787"/>
      <c r="UWT155" s="787"/>
      <c r="UWU155" s="787"/>
      <c r="UWV155" s="787"/>
      <c r="UWW155" s="787"/>
      <c r="UWX155" s="787"/>
      <c r="UWY155" s="787"/>
      <c r="UWZ155" s="788"/>
      <c r="UXA155" s="786"/>
      <c r="UXB155" s="787"/>
      <c r="UXC155" s="787"/>
      <c r="UXD155" s="787"/>
      <c r="UXE155" s="787"/>
      <c r="UXF155" s="787"/>
      <c r="UXG155" s="787"/>
      <c r="UXH155" s="787"/>
      <c r="UXI155" s="787"/>
      <c r="UXJ155" s="787"/>
      <c r="UXK155" s="787"/>
      <c r="UXL155" s="787"/>
      <c r="UXM155" s="787"/>
      <c r="UXN155" s="787"/>
      <c r="UXO155" s="788"/>
      <c r="UXP155" s="786"/>
      <c r="UXQ155" s="787"/>
      <c r="UXR155" s="787"/>
      <c r="UXS155" s="787"/>
      <c r="UXT155" s="787"/>
      <c r="UXU155" s="787"/>
      <c r="UXV155" s="787"/>
      <c r="UXW155" s="787"/>
      <c r="UXX155" s="787"/>
      <c r="UXY155" s="787"/>
      <c r="UXZ155" s="787"/>
      <c r="UYA155" s="787"/>
      <c r="UYB155" s="787"/>
      <c r="UYC155" s="787"/>
      <c r="UYD155" s="788"/>
      <c r="UYE155" s="786"/>
      <c r="UYF155" s="787"/>
      <c r="UYG155" s="787"/>
      <c r="UYH155" s="787"/>
      <c r="UYI155" s="787"/>
      <c r="UYJ155" s="787"/>
      <c r="UYK155" s="787"/>
      <c r="UYL155" s="787"/>
      <c r="UYM155" s="787"/>
      <c r="UYN155" s="787"/>
      <c r="UYO155" s="787"/>
      <c r="UYP155" s="787"/>
      <c r="UYQ155" s="787"/>
      <c r="UYR155" s="787"/>
      <c r="UYS155" s="788"/>
      <c r="UYT155" s="786"/>
      <c r="UYU155" s="787"/>
      <c r="UYV155" s="787"/>
      <c r="UYW155" s="787"/>
      <c r="UYX155" s="787"/>
      <c r="UYY155" s="787"/>
      <c r="UYZ155" s="787"/>
      <c r="UZA155" s="787"/>
      <c r="UZB155" s="787"/>
      <c r="UZC155" s="787"/>
      <c r="UZD155" s="787"/>
      <c r="UZE155" s="787"/>
      <c r="UZF155" s="787"/>
      <c r="UZG155" s="787"/>
      <c r="UZH155" s="788"/>
      <c r="UZI155" s="786"/>
      <c r="UZJ155" s="787"/>
      <c r="UZK155" s="787"/>
      <c r="UZL155" s="787"/>
      <c r="UZM155" s="787"/>
      <c r="UZN155" s="787"/>
      <c r="UZO155" s="787"/>
      <c r="UZP155" s="787"/>
      <c r="UZQ155" s="787"/>
      <c r="UZR155" s="787"/>
      <c r="UZS155" s="787"/>
      <c r="UZT155" s="787"/>
      <c r="UZU155" s="787"/>
      <c r="UZV155" s="787"/>
      <c r="UZW155" s="788"/>
      <c r="UZX155" s="786"/>
      <c r="UZY155" s="787"/>
      <c r="UZZ155" s="787"/>
      <c r="VAA155" s="787"/>
      <c r="VAB155" s="787"/>
      <c r="VAC155" s="787"/>
      <c r="VAD155" s="787"/>
      <c r="VAE155" s="787"/>
      <c r="VAF155" s="787"/>
      <c r="VAG155" s="787"/>
      <c r="VAH155" s="787"/>
      <c r="VAI155" s="787"/>
      <c r="VAJ155" s="787"/>
      <c r="VAK155" s="787"/>
      <c r="VAL155" s="788"/>
      <c r="VAM155" s="786"/>
      <c r="VAN155" s="787"/>
      <c r="VAO155" s="787"/>
      <c r="VAP155" s="787"/>
      <c r="VAQ155" s="787"/>
      <c r="VAR155" s="787"/>
      <c r="VAS155" s="787"/>
      <c r="VAT155" s="787"/>
      <c r="VAU155" s="787"/>
      <c r="VAV155" s="787"/>
      <c r="VAW155" s="787"/>
      <c r="VAX155" s="787"/>
      <c r="VAY155" s="787"/>
      <c r="VAZ155" s="787"/>
      <c r="VBA155" s="788"/>
      <c r="VBB155" s="786"/>
      <c r="VBC155" s="787"/>
      <c r="VBD155" s="787"/>
      <c r="VBE155" s="787"/>
      <c r="VBF155" s="787"/>
      <c r="VBG155" s="787"/>
      <c r="VBH155" s="787"/>
      <c r="VBI155" s="787"/>
      <c r="VBJ155" s="787"/>
      <c r="VBK155" s="787"/>
      <c r="VBL155" s="787"/>
      <c r="VBM155" s="787"/>
      <c r="VBN155" s="787"/>
      <c r="VBO155" s="787"/>
      <c r="VBP155" s="788"/>
      <c r="VBQ155" s="786"/>
      <c r="VBR155" s="787"/>
      <c r="VBS155" s="787"/>
      <c r="VBT155" s="787"/>
      <c r="VBU155" s="787"/>
      <c r="VBV155" s="787"/>
      <c r="VBW155" s="787"/>
      <c r="VBX155" s="787"/>
      <c r="VBY155" s="787"/>
      <c r="VBZ155" s="787"/>
      <c r="VCA155" s="787"/>
      <c r="VCB155" s="787"/>
      <c r="VCC155" s="787"/>
      <c r="VCD155" s="787"/>
      <c r="VCE155" s="788"/>
      <c r="VCF155" s="786"/>
      <c r="VCG155" s="787"/>
      <c r="VCH155" s="787"/>
      <c r="VCI155" s="787"/>
      <c r="VCJ155" s="787"/>
      <c r="VCK155" s="787"/>
      <c r="VCL155" s="787"/>
      <c r="VCM155" s="787"/>
      <c r="VCN155" s="787"/>
      <c r="VCO155" s="787"/>
      <c r="VCP155" s="787"/>
      <c r="VCQ155" s="787"/>
      <c r="VCR155" s="787"/>
      <c r="VCS155" s="787"/>
      <c r="VCT155" s="788"/>
      <c r="VCU155" s="786"/>
      <c r="VCV155" s="787"/>
      <c r="VCW155" s="787"/>
      <c r="VCX155" s="787"/>
      <c r="VCY155" s="787"/>
      <c r="VCZ155" s="787"/>
      <c r="VDA155" s="787"/>
      <c r="VDB155" s="787"/>
      <c r="VDC155" s="787"/>
      <c r="VDD155" s="787"/>
      <c r="VDE155" s="787"/>
      <c r="VDF155" s="787"/>
      <c r="VDG155" s="787"/>
      <c r="VDH155" s="787"/>
      <c r="VDI155" s="788"/>
      <c r="VDJ155" s="786"/>
      <c r="VDK155" s="787"/>
      <c r="VDL155" s="787"/>
      <c r="VDM155" s="787"/>
      <c r="VDN155" s="787"/>
      <c r="VDO155" s="787"/>
      <c r="VDP155" s="787"/>
      <c r="VDQ155" s="787"/>
      <c r="VDR155" s="787"/>
      <c r="VDS155" s="787"/>
      <c r="VDT155" s="787"/>
      <c r="VDU155" s="787"/>
      <c r="VDV155" s="787"/>
      <c r="VDW155" s="787"/>
      <c r="VDX155" s="788"/>
      <c r="VDY155" s="786"/>
      <c r="VDZ155" s="787"/>
      <c r="VEA155" s="787"/>
      <c r="VEB155" s="787"/>
      <c r="VEC155" s="787"/>
      <c r="VED155" s="787"/>
      <c r="VEE155" s="787"/>
      <c r="VEF155" s="787"/>
      <c r="VEG155" s="787"/>
      <c r="VEH155" s="787"/>
      <c r="VEI155" s="787"/>
      <c r="VEJ155" s="787"/>
      <c r="VEK155" s="787"/>
      <c r="VEL155" s="787"/>
      <c r="VEM155" s="788"/>
      <c r="VEN155" s="786"/>
      <c r="VEO155" s="787"/>
      <c r="VEP155" s="787"/>
      <c r="VEQ155" s="787"/>
      <c r="VER155" s="787"/>
      <c r="VES155" s="787"/>
      <c r="VET155" s="787"/>
      <c r="VEU155" s="787"/>
      <c r="VEV155" s="787"/>
      <c r="VEW155" s="787"/>
      <c r="VEX155" s="787"/>
      <c r="VEY155" s="787"/>
      <c r="VEZ155" s="787"/>
      <c r="VFA155" s="787"/>
      <c r="VFB155" s="788"/>
      <c r="VFC155" s="786"/>
      <c r="VFD155" s="787"/>
      <c r="VFE155" s="787"/>
      <c r="VFF155" s="787"/>
      <c r="VFG155" s="787"/>
      <c r="VFH155" s="787"/>
      <c r="VFI155" s="787"/>
      <c r="VFJ155" s="787"/>
      <c r="VFK155" s="787"/>
      <c r="VFL155" s="787"/>
      <c r="VFM155" s="787"/>
      <c r="VFN155" s="787"/>
      <c r="VFO155" s="787"/>
      <c r="VFP155" s="787"/>
      <c r="VFQ155" s="788"/>
      <c r="VFR155" s="786"/>
      <c r="VFS155" s="787"/>
      <c r="VFT155" s="787"/>
      <c r="VFU155" s="787"/>
      <c r="VFV155" s="787"/>
      <c r="VFW155" s="787"/>
      <c r="VFX155" s="787"/>
      <c r="VFY155" s="787"/>
      <c r="VFZ155" s="787"/>
      <c r="VGA155" s="787"/>
      <c r="VGB155" s="787"/>
      <c r="VGC155" s="787"/>
      <c r="VGD155" s="787"/>
      <c r="VGE155" s="787"/>
      <c r="VGF155" s="788"/>
      <c r="VGG155" s="786"/>
      <c r="VGH155" s="787"/>
      <c r="VGI155" s="787"/>
      <c r="VGJ155" s="787"/>
      <c r="VGK155" s="787"/>
      <c r="VGL155" s="787"/>
      <c r="VGM155" s="787"/>
      <c r="VGN155" s="787"/>
      <c r="VGO155" s="787"/>
      <c r="VGP155" s="787"/>
      <c r="VGQ155" s="787"/>
      <c r="VGR155" s="787"/>
      <c r="VGS155" s="787"/>
      <c r="VGT155" s="787"/>
      <c r="VGU155" s="788"/>
      <c r="VGV155" s="786"/>
      <c r="VGW155" s="787"/>
      <c r="VGX155" s="787"/>
      <c r="VGY155" s="787"/>
      <c r="VGZ155" s="787"/>
      <c r="VHA155" s="787"/>
      <c r="VHB155" s="787"/>
      <c r="VHC155" s="787"/>
      <c r="VHD155" s="787"/>
      <c r="VHE155" s="787"/>
      <c r="VHF155" s="787"/>
      <c r="VHG155" s="787"/>
      <c r="VHH155" s="787"/>
      <c r="VHI155" s="787"/>
      <c r="VHJ155" s="788"/>
      <c r="VHK155" s="786"/>
      <c r="VHL155" s="787"/>
      <c r="VHM155" s="787"/>
      <c r="VHN155" s="787"/>
      <c r="VHO155" s="787"/>
      <c r="VHP155" s="787"/>
      <c r="VHQ155" s="787"/>
      <c r="VHR155" s="787"/>
      <c r="VHS155" s="787"/>
      <c r="VHT155" s="787"/>
      <c r="VHU155" s="787"/>
      <c r="VHV155" s="787"/>
      <c r="VHW155" s="787"/>
      <c r="VHX155" s="787"/>
      <c r="VHY155" s="788"/>
      <c r="VHZ155" s="786"/>
      <c r="VIA155" s="787"/>
      <c r="VIB155" s="787"/>
      <c r="VIC155" s="787"/>
      <c r="VID155" s="787"/>
      <c r="VIE155" s="787"/>
      <c r="VIF155" s="787"/>
      <c r="VIG155" s="787"/>
      <c r="VIH155" s="787"/>
      <c r="VII155" s="787"/>
      <c r="VIJ155" s="787"/>
      <c r="VIK155" s="787"/>
      <c r="VIL155" s="787"/>
      <c r="VIM155" s="787"/>
      <c r="VIN155" s="788"/>
      <c r="VIO155" s="786"/>
      <c r="VIP155" s="787"/>
      <c r="VIQ155" s="787"/>
      <c r="VIR155" s="787"/>
      <c r="VIS155" s="787"/>
      <c r="VIT155" s="787"/>
      <c r="VIU155" s="787"/>
      <c r="VIV155" s="787"/>
      <c r="VIW155" s="787"/>
      <c r="VIX155" s="787"/>
      <c r="VIY155" s="787"/>
      <c r="VIZ155" s="787"/>
      <c r="VJA155" s="787"/>
      <c r="VJB155" s="787"/>
      <c r="VJC155" s="788"/>
      <c r="VJD155" s="786"/>
      <c r="VJE155" s="787"/>
      <c r="VJF155" s="787"/>
      <c r="VJG155" s="787"/>
      <c r="VJH155" s="787"/>
      <c r="VJI155" s="787"/>
      <c r="VJJ155" s="787"/>
      <c r="VJK155" s="787"/>
      <c r="VJL155" s="787"/>
      <c r="VJM155" s="787"/>
      <c r="VJN155" s="787"/>
      <c r="VJO155" s="787"/>
      <c r="VJP155" s="787"/>
      <c r="VJQ155" s="787"/>
      <c r="VJR155" s="788"/>
      <c r="VJS155" s="786"/>
      <c r="VJT155" s="787"/>
      <c r="VJU155" s="787"/>
      <c r="VJV155" s="787"/>
      <c r="VJW155" s="787"/>
      <c r="VJX155" s="787"/>
      <c r="VJY155" s="787"/>
      <c r="VJZ155" s="787"/>
      <c r="VKA155" s="787"/>
      <c r="VKB155" s="787"/>
      <c r="VKC155" s="787"/>
      <c r="VKD155" s="787"/>
      <c r="VKE155" s="787"/>
      <c r="VKF155" s="787"/>
      <c r="VKG155" s="788"/>
      <c r="VKH155" s="786"/>
      <c r="VKI155" s="787"/>
      <c r="VKJ155" s="787"/>
      <c r="VKK155" s="787"/>
      <c r="VKL155" s="787"/>
      <c r="VKM155" s="787"/>
      <c r="VKN155" s="787"/>
      <c r="VKO155" s="787"/>
      <c r="VKP155" s="787"/>
      <c r="VKQ155" s="787"/>
      <c r="VKR155" s="787"/>
      <c r="VKS155" s="787"/>
      <c r="VKT155" s="787"/>
      <c r="VKU155" s="787"/>
      <c r="VKV155" s="788"/>
      <c r="VKW155" s="786"/>
      <c r="VKX155" s="787"/>
      <c r="VKY155" s="787"/>
      <c r="VKZ155" s="787"/>
      <c r="VLA155" s="787"/>
      <c r="VLB155" s="787"/>
      <c r="VLC155" s="787"/>
      <c r="VLD155" s="787"/>
      <c r="VLE155" s="787"/>
      <c r="VLF155" s="787"/>
      <c r="VLG155" s="787"/>
      <c r="VLH155" s="787"/>
      <c r="VLI155" s="787"/>
      <c r="VLJ155" s="787"/>
      <c r="VLK155" s="788"/>
      <c r="VLL155" s="786"/>
      <c r="VLM155" s="787"/>
      <c r="VLN155" s="787"/>
      <c r="VLO155" s="787"/>
      <c r="VLP155" s="787"/>
      <c r="VLQ155" s="787"/>
      <c r="VLR155" s="787"/>
      <c r="VLS155" s="787"/>
      <c r="VLT155" s="787"/>
      <c r="VLU155" s="787"/>
      <c r="VLV155" s="787"/>
      <c r="VLW155" s="787"/>
      <c r="VLX155" s="787"/>
      <c r="VLY155" s="787"/>
      <c r="VLZ155" s="788"/>
      <c r="VMA155" s="786"/>
      <c r="VMB155" s="787"/>
      <c r="VMC155" s="787"/>
      <c r="VMD155" s="787"/>
      <c r="VME155" s="787"/>
      <c r="VMF155" s="787"/>
      <c r="VMG155" s="787"/>
      <c r="VMH155" s="787"/>
      <c r="VMI155" s="787"/>
      <c r="VMJ155" s="787"/>
      <c r="VMK155" s="787"/>
      <c r="VML155" s="787"/>
      <c r="VMM155" s="787"/>
      <c r="VMN155" s="787"/>
      <c r="VMO155" s="788"/>
      <c r="VMP155" s="786"/>
      <c r="VMQ155" s="787"/>
      <c r="VMR155" s="787"/>
      <c r="VMS155" s="787"/>
      <c r="VMT155" s="787"/>
      <c r="VMU155" s="787"/>
      <c r="VMV155" s="787"/>
      <c r="VMW155" s="787"/>
      <c r="VMX155" s="787"/>
      <c r="VMY155" s="787"/>
      <c r="VMZ155" s="787"/>
      <c r="VNA155" s="787"/>
      <c r="VNB155" s="787"/>
      <c r="VNC155" s="787"/>
      <c r="VND155" s="788"/>
      <c r="VNE155" s="786"/>
      <c r="VNF155" s="787"/>
      <c r="VNG155" s="787"/>
      <c r="VNH155" s="787"/>
      <c r="VNI155" s="787"/>
      <c r="VNJ155" s="787"/>
      <c r="VNK155" s="787"/>
      <c r="VNL155" s="787"/>
      <c r="VNM155" s="787"/>
      <c r="VNN155" s="787"/>
      <c r="VNO155" s="787"/>
      <c r="VNP155" s="787"/>
      <c r="VNQ155" s="787"/>
      <c r="VNR155" s="787"/>
      <c r="VNS155" s="788"/>
      <c r="VNT155" s="786"/>
      <c r="VNU155" s="787"/>
      <c r="VNV155" s="787"/>
      <c r="VNW155" s="787"/>
      <c r="VNX155" s="787"/>
      <c r="VNY155" s="787"/>
      <c r="VNZ155" s="787"/>
      <c r="VOA155" s="787"/>
      <c r="VOB155" s="787"/>
      <c r="VOC155" s="787"/>
      <c r="VOD155" s="787"/>
      <c r="VOE155" s="787"/>
      <c r="VOF155" s="787"/>
      <c r="VOG155" s="787"/>
      <c r="VOH155" s="788"/>
      <c r="VOI155" s="786"/>
      <c r="VOJ155" s="787"/>
      <c r="VOK155" s="787"/>
      <c r="VOL155" s="787"/>
      <c r="VOM155" s="787"/>
      <c r="VON155" s="787"/>
      <c r="VOO155" s="787"/>
      <c r="VOP155" s="787"/>
      <c r="VOQ155" s="787"/>
      <c r="VOR155" s="787"/>
      <c r="VOS155" s="787"/>
      <c r="VOT155" s="787"/>
      <c r="VOU155" s="787"/>
      <c r="VOV155" s="787"/>
      <c r="VOW155" s="788"/>
      <c r="VOX155" s="786"/>
      <c r="VOY155" s="787"/>
      <c r="VOZ155" s="787"/>
      <c r="VPA155" s="787"/>
      <c r="VPB155" s="787"/>
      <c r="VPC155" s="787"/>
      <c r="VPD155" s="787"/>
      <c r="VPE155" s="787"/>
      <c r="VPF155" s="787"/>
      <c r="VPG155" s="787"/>
      <c r="VPH155" s="787"/>
      <c r="VPI155" s="787"/>
      <c r="VPJ155" s="787"/>
      <c r="VPK155" s="787"/>
      <c r="VPL155" s="788"/>
      <c r="VPM155" s="786"/>
      <c r="VPN155" s="787"/>
      <c r="VPO155" s="787"/>
      <c r="VPP155" s="787"/>
      <c r="VPQ155" s="787"/>
      <c r="VPR155" s="787"/>
      <c r="VPS155" s="787"/>
      <c r="VPT155" s="787"/>
      <c r="VPU155" s="787"/>
      <c r="VPV155" s="787"/>
      <c r="VPW155" s="787"/>
      <c r="VPX155" s="787"/>
      <c r="VPY155" s="787"/>
      <c r="VPZ155" s="787"/>
      <c r="VQA155" s="788"/>
      <c r="VQB155" s="786"/>
      <c r="VQC155" s="787"/>
      <c r="VQD155" s="787"/>
      <c r="VQE155" s="787"/>
      <c r="VQF155" s="787"/>
      <c r="VQG155" s="787"/>
      <c r="VQH155" s="787"/>
      <c r="VQI155" s="787"/>
      <c r="VQJ155" s="787"/>
      <c r="VQK155" s="787"/>
      <c r="VQL155" s="787"/>
      <c r="VQM155" s="787"/>
      <c r="VQN155" s="787"/>
      <c r="VQO155" s="787"/>
      <c r="VQP155" s="788"/>
      <c r="VQQ155" s="786"/>
      <c r="VQR155" s="787"/>
      <c r="VQS155" s="787"/>
      <c r="VQT155" s="787"/>
      <c r="VQU155" s="787"/>
      <c r="VQV155" s="787"/>
      <c r="VQW155" s="787"/>
      <c r="VQX155" s="787"/>
      <c r="VQY155" s="787"/>
      <c r="VQZ155" s="787"/>
      <c r="VRA155" s="787"/>
      <c r="VRB155" s="787"/>
      <c r="VRC155" s="787"/>
      <c r="VRD155" s="787"/>
      <c r="VRE155" s="788"/>
      <c r="VRF155" s="786"/>
      <c r="VRG155" s="787"/>
      <c r="VRH155" s="787"/>
      <c r="VRI155" s="787"/>
      <c r="VRJ155" s="787"/>
      <c r="VRK155" s="787"/>
      <c r="VRL155" s="787"/>
      <c r="VRM155" s="787"/>
      <c r="VRN155" s="787"/>
      <c r="VRO155" s="787"/>
      <c r="VRP155" s="787"/>
      <c r="VRQ155" s="787"/>
      <c r="VRR155" s="787"/>
      <c r="VRS155" s="787"/>
      <c r="VRT155" s="788"/>
      <c r="VRU155" s="786"/>
      <c r="VRV155" s="787"/>
      <c r="VRW155" s="787"/>
      <c r="VRX155" s="787"/>
      <c r="VRY155" s="787"/>
      <c r="VRZ155" s="787"/>
      <c r="VSA155" s="787"/>
      <c r="VSB155" s="787"/>
      <c r="VSC155" s="787"/>
      <c r="VSD155" s="787"/>
      <c r="VSE155" s="787"/>
      <c r="VSF155" s="787"/>
      <c r="VSG155" s="787"/>
      <c r="VSH155" s="787"/>
      <c r="VSI155" s="788"/>
      <c r="VSJ155" s="786"/>
      <c r="VSK155" s="787"/>
      <c r="VSL155" s="787"/>
      <c r="VSM155" s="787"/>
      <c r="VSN155" s="787"/>
      <c r="VSO155" s="787"/>
      <c r="VSP155" s="787"/>
      <c r="VSQ155" s="787"/>
      <c r="VSR155" s="787"/>
      <c r="VSS155" s="787"/>
      <c r="VST155" s="787"/>
      <c r="VSU155" s="787"/>
      <c r="VSV155" s="787"/>
      <c r="VSW155" s="787"/>
      <c r="VSX155" s="788"/>
      <c r="VSY155" s="786"/>
      <c r="VSZ155" s="787"/>
      <c r="VTA155" s="787"/>
      <c r="VTB155" s="787"/>
      <c r="VTC155" s="787"/>
      <c r="VTD155" s="787"/>
      <c r="VTE155" s="787"/>
      <c r="VTF155" s="787"/>
      <c r="VTG155" s="787"/>
      <c r="VTH155" s="787"/>
      <c r="VTI155" s="787"/>
      <c r="VTJ155" s="787"/>
      <c r="VTK155" s="787"/>
      <c r="VTL155" s="787"/>
      <c r="VTM155" s="788"/>
      <c r="VTN155" s="786"/>
      <c r="VTO155" s="787"/>
      <c r="VTP155" s="787"/>
      <c r="VTQ155" s="787"/>
      <c r="VTR155" s="787"/>
      <c r="VTS155" s="787"/>
      <c r="VTT155" s="787"/>
      <c r="VTU155" s="787"/>
      <c r="VTV155" s="787"/>
      <c r="VTW155" s="787"/>
      <c r="VTX155" s="787"/>
      <c r="VTY155" s="787"/>
      <c r="VTZ155" s="787"/>
      <c r="VUA155" s="787"/>
      <c r="VUB155" s="788"/>
      <c r="VUC155" s="786"/>
      <c r="VUD155" s="787"/>
      <c r="VUE155" s="787"/>
      <c r="VUF155" s="787"/>
      <c r="VUG155" s="787"/>
      <c r="VUH155" s="787"/>
      <c r="VUI155" s="787"/>
      <c r="VUJ155" s="787"/>
      <c r="VUK155" s="787"/>
      <c r="VUL155" s="787"/>
      <c r="VUM155" s="787"/>
      <c r="VUN155" s="787"/>
      <c r="VUO155" s="787"/>
      <c r="VUP155" s="787"/>
      <c r="VUQ155" s="788"/>
      <c r="VUR155" s="786"/>
      <c r="VUS155" s="787"/>
      <c r="VUT155" s="787"/>
      <c r="VUU155" s="787"/>
      <c r="VUV155" s="787"/>
      <c r="VUW155" s="787"/>
      <c r="VUX155" s="787"/>
      <c r="VUY155" s="787"/>
      <c r="VUZ155" s="787"/>
      <c r="VVA155" s="787"/>
      <c r="VVB155" s="787"/>
      <c r="VVC155" s="787"/>
      <c r="VVD155" s="787"/>
      <c r="VVE155" s="787"/>
      <c r="VVF155" s="788"/>
      <c r="VVG155" s="786"/>
      <c r="VVH155" s="787"/>
      <c r="VVI155" s="787"/>
      <c r="VVJ155" s="787"/>
      <c r="VVK155" s="787"/>
      <c r="VVL155" s="787"/>
      <c r="VVM155" s="787"/>
      <c r="VVN155" s="787"/>
      <c r="VVO155" s="787"/>
      <c r="VVP155" s="787"/>
      <c r="VVQ155" s="787"/>
      <c r="VVR155" s="787"/>
      <c r="VVS155" s="787"/>
      <c r="VVT155" s="787"/>
      <c r="VVU155" s="788"/>
      <c r="VVV155" s="786"/>
      <c r="VVW155" s="787"/>
      <c r="VVX155" s="787"/>
      <c r="VVY155" s="787"/>
      <c r="VVZ155" s="787"/>
      <c r="VWA155" s="787"/>
      <c r="VWB155" s="787"/>
      <c r="VWC155" s="787"/>
      <c r="VWD155" s="787"/>
      <c r="VWE155" s="787"/>
      <c r="VWF155" s="787"/>
      <c r="VWG155" s="787"/>
      <c r="VWH155" s="787"/>
      <c r="VWI155" s="787"/>
      <c r="VWJ155" s="788"/>
      <c r="VWK155" s="786"/>
      <c r="VWL155" s="787"/>
      <c r="VWM155" s="787"/>
      <c r="VWN155" s="787"/>
      <c r="VWO155" s="787"/>
      <c r="VWP155" s="787"/>
      <c r="VWQ155" s="787"/>
      <c r="VWR155" s="787"/>
      <c r="VWS155" s="787"/>
      <c r="VWT155" s="787"/>
      <c r="VWU155" s="787"/>
      <c r="VWV155" s="787"/>
      <c r="VWW155" s="787"/>
      <c r="VWX155" s="787"/>
      <c r="VWY155" s="788"/>
      <c r="VWZ155" s="786"/>
      <c r="VXA155" s="787"/>
      <c r="VXB155" s="787"/>
      <c r="VXC155" s="787"/>
      <c r="VXD155" s="787"/>
      <c r="VXE155" s="787"/>
      <c r="VXF155" s="787"/>
      <c r="VXG155" s="787"/>
      <c r="VXH155" s="787"/>
      <c r="VXI155" s="787"/>
      <c r="VXJ155" s="787"/>
      <c r="VXK155" s="787"/>
      <c r="VXL155" s="787"/>
      <c r="VXM155" s="787"/>
      <c r="VXN155" s="788"/>
      <c r="VXO155" s="786"/>
      <c r="VXP155" s="787"/>
      <c r="VXQ155" s="787"/>
      <c r="VXR155" s="787"/>
      <c r="VXS155" s="787"/>
      <c r="VXT155" s="787"/>
      <c r="VXU155" s="787"/>
      <c r="VXV155" s="787"/>
      <c r="VXW155" s="787"/>
      <c r="VXX155" s="787"/>
      <c r="VXY155" s="787"/>
      <c r="VXZ155" s="787"/>
      <c r="VYA155" s="787"/>
      <c r="VYB155" s="787"/>
      <c r="VYC155" s="788"/>
      <c r="VYD155" s="786"/>
      <c r="VYE155" s="787"/>
      <c r="VYF155" s="787"/>
      <c r="VYG155" s="787"/>
      <c r="VYH155" s="787"/>
      <c r="VYI155" s="787"/>
      <c r="VYJ155" s="787"/>
      <c r="VYK155" s="787"/>
      <c r="VYL155" s="787"/>
      <c r="VYM155" s="787"/>
      <c r="VYN155" s="787"/>
      <c r="VYO155" s="787"/>
      <c r="VYP155" s="787"/>
      <c r="VYQ155" s="787"/>
      <c r="VYR155" s="788"/>
      <c r="VYS155" s="786"/>
      <c r="VYT155" s="787"/>
      <c r="VYU155" s="787"/>
      <c r="VYV155" s="787"/>
      <c r="VYW155" s="787"/>
      <c r="VYX155" s="787"/>
      <c r="VYY155" s="787"/>
      <c r="VYZ155" s="787"/>
      <c r="VZA155" s="787"/>
      <c r="VZB155" s="787"/>
      <c r="VZC155" s="787"/>
      <c r="VZD155" s="787"/>
      <c r="VZE155" s="787"/>
      <c r="VZF155" s="787"/>
      <c r="VZG155" s="788"/>
      <c r="VZH155" s="786"/>
      <c r="VZI155" s="787"/>
      <c r="VZJ155" s="787"/>
      <c r="VZK155" s="787"/>
      <c r="VZL155" s="787"/>
      <c r="VZM155" s="787"/>
      <c r="VZN155" s="787"/>
      <c r="VZO155" s="787"/>
      <c r="VZP155" s="787"/>
      <c r="VZQ155" s="787"/>
      <c r="VZR155" s="787"/>
      <c r="VZS155" s="787"/>
      <c r="VZT155" s="787"/>
      <c r="VZU155" s="787"/>
      <c r="VZV155" s="788"/>
      <c r="VZW155" s="786"/>
      <c r="VZX155" s="787"/>
      <c r="VZY155" s="787"/>
      <c r="VZZ155" s="787"/>
      <c r="WAA155" s="787"/>
      <c r="WAB155" s="787"/>
      <c r="WAC155" s="787"/>
      <c r="WAD155" s="787"/>
      <c r="WAE155" s="787"/>
      <c r="WAF155" s="787"/>
      <c r="WAG155" s="787"/>
      <c r="WAH155" s="787"/>
      <c r="WAI155" s="787"/>
      <c r="WAJ155" s="787"/>
      <c r="WAK155" s="788"/>
      <c r="WAL155" s="786"/>
      <c r="WAM155" s="787"/>
      <c r="WAN155" s="787"/>
      <c r="WAO155" s="787"/>
      <c r="WAP155" s="787"/>
      <c r="WAQ155" s="787"/>
      <c r="WAR155" s="787"/>
      <c r="WAS155" s="787"/>
      <c r="WAT155" s="787"/>
      <c r="WAU155" s="787"/>
      <c r="WAV155" s="787"/>
      <c r="WAW155" s="787"/>
      <c r="WAX155" s="787"/>
      <c r="WAY155" s="787"/>
      <c r="WAZ155" s="788"/>
      <c r="WBA155" s="786"/>
      <c r="WBB155" s="787"/>
      <c r="WBC155" s="787"/>
      <c r="WBD155" s="787"/>
      <c r="WBE155" s="787"/>
      <c r="WBF155" s="787"/>
      <c r="WBG155" s="787"/>
      <c r="WBH155" s="787"/>
      <c r="WBI155" s="787"/>
      <c r="WBJ155" s="787"/>
      <c r="WBK155" s="787"/>
      <c r="WBL155" s="787"/>
      <c r="WBM155" s="787"/>
      <c r="WBN155" s="787"/>
      <c r="WBO155" s="788"/>
      <c r="WBP155" s="786"/>
      <c r="WBQ155" s="787"/>
      <c r="WBR155" s="787"/>
      <c r="WBS155" s="787"/>
      <c r="WBT155" s="787"/>
      <c r="WBU155" s="787"/>
      <c r="WBV155" s="787"/>
      <c r="WBW155" s="787"/>
      <c r="WBX155" s="787"/>
      <c r="WBY155" s="787"/>
      <c r="WBZ155" s="787"/>
      <c r="WCA155" s="787"/>
      <c r="WCB155" s="787"/>
      <c r="WCC155" s="787"/>
      <c r="WCD155" s="788"/>
      <c r="WCE155" s="786"/>
      <c r="WCF155" s="787"/>
      <c r="WCG155" s="787"/>
      <c r="WCH155" s="787"/>
      <c r="WCI155" s="787"/>
      <c r="WCJ155" s="787"/>
      <c r="WCK155" s="787"/>
      <c r="WCL155" s="787"/>
      <c r="WCM155" s="787"/>
      <c r="WCN155" s="787"/>
      <c r="WCO155" s="787"/>
      <c r="WCP155" s="787"/>
      <c r="WCQ155" s="787"/>
      <c r="WCR155" s="787"/>
      <c r="WCS155" s="788"/>
      <c r="WCT155" s="786"/>
      <c r="WCU155" s="787"/>
      <c r="WCV155" s="787"/>
      <c r="WCW155" s="787"/>
      <c r="WCX155" s="787"/>
      <c r="WCY155" s="787"/>
      <c r="WCZ155" s="787"/>
      <c r="WDA155" s="787"/>
      <c r="WDB155" s="787"/>
      <c r="WDC155" s="787"/>
      <c r="WDD155" s="787"/>
      <c r="WDE155" s="787"/>
      <c r="WDF155" s="787"/>
      <c r="WDG155" s="787"/>
      <c r="WDH155" s="788"/>
      <c r="WDI155" s="786"/>
      <c r="WDJ155" s="787"/>
      <c r="WDK155" s="787"/>
      <c r="WDL155" s="787"/>
      <c r="WDM155" s="787"/>
      <c r="WDN155" s="787"/>
      <c r="WDO155" s="787"/>
      <c r="WDP155" s="787"/>
      <c r="WDQ155" s="787"/>
      <c r="WDR155" s="787"/>
      <c r="WDS155" s="787"/>
      <c r="WDT155" s="787"/>
      <c r="WDU155" s="787"/>
      <c r="WDV155" s="787"/>
      <c r="WDW155" s="788"/>
      <c r="WDX155" s="786"/>
      <c r="WDY155" s="787"/>
      <c r="WDZ155" s="787"/>
      <c r="WEA155" s="787"/>
      <c r="WEB155" s="787"/>
      <c r="WEC155" s="787"/>
      <c r="WED155" s="787"/>
      <c r="WEE155" s="787"/>
      <c r="WEF155" s="787"/>
      <c r="WEG155" s="787"/>
      <c r="WEH155" s="787"/>
      <c r="WEI155" s="787"/>
      <c r="WEJ155" s="787"/>
      <c r="WEK155" s="787"/>
      <c r="WEL155" s="788"/>
      <c r="WEM155" s="786"/>
      <c r="WEN155" s="787"/>
      <c r="WEO155" s="787"/>
      <c r="WEP155" s="787"/>
      <c r="WEQ155" s="787"/>
      <c r="WER155" s="787"/>
      <c r="WES155" s="787"/>
      <c r="WET155" s="787"/>
      <c r="WEU155" s="787"/>
      <c r="WEV155" s="787"/>
      <c r="WEW155" s="787"/>
      <c r="WEX155" s="787"/>
      <c r="WEY155" s="787"/>
      <c r="WEZ155" s="787"/>
      <c r="WFA155" s="788"/>
      <c r="WFB155" s="786"/>
      <c r="WFC155" s="787"/>
      <c r="WFD155" s="787"/>
      <c r="WFE155" s="787"/>
      <c r="WFF155" s="787"/>
      <c r="WFG155" s="787"/>
      <c r="WFH155" s="787"/>
      <c r="WFI155" s="787"/>
      <c r="WFJ155" s="787"/>
      <c r="WFK155" s="787"/>
      <c r="WFL155" s="787"/>
      <c r="WFM155" s="787"/>
      <c r="WFN155" s="787"/>
      <c r="WFO155" s="787"/>
      <c r="WFP155" s="788"/>
      <c r="WFQ155" s="786"/>
      <c r="WFR155" s="787"/>
      <c r="WFS155" s="787"/>
      <c r="WFT155" s="787"/>
      <c r="WFU155" s="787"/>
      <c r="WFV155" s="787"/>
      <c r="WFW155" s="787"/>
      <c r="WFX155" s="787"/>
      <c r="WFY155" s="787"/>
      <c r="WFZ155" s="787"/>
      <c r="WGA155" s="787"/>
      <c r="WGB155" s="787"/>
      <c r="WGC155" s="787"/>
      <c r="WGD155" s="787"/>
      <c r="WGE155" s="788"/>
      <c r="WGF155" s="786"/>
      <c r="WGG155" s="787"/>
      <c r="WGH155" s="787"/>
      <c r="WGI155" s="787"/>
      <c r="WGJ155" s="787"/>
      <c r="WGK155" s="787"/>
      <c r="WGL155" s="787"/>
      <c r="WGM155" s="787"/>
      <c r="WGN155" s="787"/>
      <c r="WGO155" s="787"/>
      <c r="WGP155" s="787"/>
      <c r="WGQ155" s="787"/>
      <c r="WGR155" s="787"/>
      <c r="WGS155" s="787"/>
      <c r="WGT155" s="788"/>
      <c r="WGU155" s="786"/>
      <c r="WGV155" s="787"/>
      <c r="WGW155" s="787"/>
      <c r="WGX155" s="787"/>
      <c r="WGY155" s="787"/>
      <c r="WGZ155" s="787"/>
      <c r="WHA155" s="787"/>
      <c r="WHB155" s="787"/>
      <c r="WHC155" s="787"/>
      <c r="WHD155" s="787"/>
      <c r="WHE155" s="787"/>
      <c r="WHF155" s="787"/>
      <c r="WHG155" s="787"/>
      <c r="WHH155" s="787"/>
      <c r="WHI155" s="788"/>
      <c r="WHJ155" s="786"/>
      <c r="WHK155" s="787"/>
      <c r="WHL155" s="787"/>
      <c r="WHM155" s="787"/>
      <c r="WHN155" s="787"/>
      <c r="WHO155" s="787"/>
      <c r="WHP155" s="787"/>
      <c r="WHQ155" s="787"/>
      <c r="WHR155" s="787"/>
      <c r="WHS155" s="787"/>
      <c r="WHT155" s="787"/>
      <c r="WHU155" s="787"/>
      <c r="WHV155" s="787"/>
      <c r="WHW155" s="787"/>
      <c r="WHX155" s="788"/>
      <c r="WHY155" s="786"/>
      <c r="WHZ155" s="787"/>
      <c r="WIA155" s="787"/>
      <c r="WIB155" s="787"/>
      <c r="WIC155" s="787"/>
      <c r="WID155" s="787"/>
      <c r="WIE155" s="787"/>
      <c r="WIF155" s="787"/>
      <c r="WIG155" s="787"/>
      <c r="WIH155" s="787"/>
      <c r="WII155" s="787"/>
      <c r="WIJ155" s="787"/>
      <c r="WIK155" s="787"/>
      <c r="WIL155" s="787"/>
      <c r="WIM155" s="788"/>
      <c r="WIN155" s="786"/>
      <c r="WIO155" s="787"/>
      <c r="WIP155" s="787"/>
      <c r="WIQ155" s="787"/>
      <c r="WIR155" s="787"/>
      <c r="WIS155" s="787"/>
      <c r="WIT155" s="787"/>
      <c r="WIU155" s="787"/>
      <c r="WIV155" s="787"/>
      <c r="WIW155" s="787"/>
      <c r="WIX155" s="787"/>
      <c r="WIY155" s="787"/>
      <c r="WIZ155" s="787"/>
      <c r="WJA155" s="787"/>
      <c r="WJB155" s="788"/>
      <c r="WJC155" s="786"/>
      <c r="WJD155" s="787"/>
      <c r="WJE155" s="787"/>
      <c r="WJF155" s="787"/>
      <c r="WJG155" s="787"/>
      <c r="WJH155" s="787"/>
      <c r="WJI155" s="787"/>
      <c r="WJJ155" s="787"/>
      <c r="WJK155" s="787"/>
      <c r="WJL155" s="787"/>
      <c r="WJM155" s="787"/>
      <c r="WJN155" s="787"/>
      <c r="WJO155" s="787"/>
      <c r="WJP155" s="787"/>
      <c r="WJQ155" s="788"/>
      <c r="WJR155" s="786"/>
      <c r="WJS155" s="787"/>
      <c r="WJT155" s="787"/>
      <c r="WJU155" s="787"/>
      <c r="WJV155" s="787"/>
      <c r="WJW155" s="787"/>
      <c r="WJX155" s="787"/>
      <c r="WJY155" s="787"/>
      <c r="WJZ155" s="787"/>
      <c r="WKA155" s="787"/>
      <c r="WKB155" s="787"/>
      <c r="WKC155" s="787"/>
      <c r="WKD155" s="787"/>
      <c r="WKE155" s="787"/>
      <c r="WKF155" s="788"/>
      <c r="WKG155" s="786"/>
      <c r="WKH155" s="787"/>
      <c r="WKI155" s="787"/>
      <c r="WKJ155" s="787"/>
      <c r="WKK155" s="787"/>
      <c r="WKL155" s="787"/>
      <c r="WKM155" s="787"/>
      <c r="WKN155" s="787"/>
      <c r="WKO155" s="787"/>
      <c r="WKP155" s="787"/>
      <c r="WKQ155" s="787"/>
      <c r="WKR155" s="787"/>
      <c r="WKS155" s="787"/>
      <c r="WKT155" s="787"/>
      <c r="WKU155" s="788"/>
      <c r="WKV155" s="786"/>
      <c r="WKW155" s="787"/>
      <c r="WKX155" s="787"/>
      <c r="WKY155" s="787"/>
      <c r="WKZ155" s="787"/>
      <c r="WLA155" s="787"/>
      <c r="WLB155" s="787"/>
      <c r="WLC155" s="787"/>
      <c r="WLD155" s="787"/>
      <c r="WLE155" s="787"/>
      <c r="WLF155" s="787"/>
      <c r="WLG155" s="787"/>
      <c r="WLH155" s="787"/>
      <c r="WLI155" s="787"/>
      <c r="WLJ155" s="788"/>
      <c r="WLK155" s="786"/>
      <c r="WLL155" s="787"/>
      <c r="WLM155" s="787"/>
      <c r="WLN155" s="787"/>
      <c r="WLO155" s="787"/>
      <c r="WLP155" s="787"/>
      <c r="WLQ155" s="787"/>
      <c r="WLR155" s="787"/>
      <c r="WLS155" s="787"/>
      <c r="WLT155" s="787"/>
      <c r="WLU155" s="787"/>
      <c r="WLV155" s="787"/>
      <c r="WLW155" s="787"/>
      <c r="WLX155" s="787"/>
      <c r="WLY155" s="788"/>
      <c r="WLZ155" s="786"/>
      <c r="WMA155" s="787"/>
      <c r="WMB155" s="787"/>
      <c r="WMC155" s="787"/>
      <c r="WMD155" s="787"/>
      <c r="WME155" s="787"/>
      <c r="WMF155" s="787"/>
      <c r="WMG155" s="787"/>
      <c r="WMH155" s="787"/>
      <c r="WMI155" s="787"/>
      <c r="WMJ155" s="787"/>
      <c r="WMK155" s="787"/>
      <c r="WML155" s="787"/>
      <c r="WMM155" s="787"/>
      <c r="WMN155" s="788"/>
      <c r="WMO155" s="786"/>
      <c r="WMP155" s="787"/>
      <c r="WMQ155" s="787"/>
      <c r="WMR155" s="787"/>
      <c r="WMS155" s="787"/>
      <c r="WMT155" s="787"/>
      <c r="WMU155" s="787"/>
      <c r="WMV155" s="787"/>
      <c r="WMW155" s="787"/>
      <c r="WMX155" s="787"/>
      <c r="WMY155" s="787"/>
      <c r="WMZ155" s="787"/>
      <c r="WNA155" s="787"/>
      <c r="WNB155" s="787"/>
      <c r="WNC155" s="788"/>
      <c r="WND155" s="786"/>
      <c r="WNE155" s="787"/>
      <c r="WNF155" s="787"/>
      <c r="WNG155" s="787"/>
      <c r="WNH155" s="787"/>
      <c r="WNI155" s="787"/>
      <c r="WNJ155" s="787"/>
      <c r="WNK155" s="787"/>
      <c r="WNL155" s="787"/>
      <c r="WNM155" s="787"/>
      <c r="WNN155" s="787"/>
      <c r="WNO155" s="787"/>
      <c r="WNP155" s="787"/>
      <c r="WNQ155" s="787"/>
      <c r="WNR155" s="788"/>
      <c r="WNS155" s="786"/>
      <c r="WNT155" s="787"/>
      <c r="WNU155" s="787"/>
      <c r="WNV155" s="787"/>
      <c r="WNW155" s="787"/>
      <c r="WNX155" s="787"/>
      <c r="WNY155" s="787"/>
      <c r="WNZ155" s="787"/>
      <c r="WOA155" s="787"/>
      <c r="WOB155" s="787"/>
      <c r="WOC155" s="787"/>
      <c r="WOD155" s="787"/>
      <c r="WOE155" s="787"/>
      <c r="WOF155" s="787"/>
      <c r="WOG155" s="788"/>
      <c r="WOH155" s="786"/>
      <c r="WOI155" s="787"/>
      <c r="WOJ155" s="787"/>
      <c r="WOK155" s="787"/>
      <c r="WOL155" s="787"/>
      <c r="WOM155" s="787"/>
      <c r="WON155" s="787"/>
      <c r="WOO155" s="787"/>
      <c r="WOP155" s="787"/>
      <c r="WOQ155" s="787"/>
      <c r="WOR155" s="787"/>
      <c r="WOS155" s="787"/>
      <c r="WOT155" s="787"/>
      <c r="WOU155" s="787"/>
      <c r="WOV155" s="788"/>
      <c r="WOW155" s="786"/>
      <c r="WOX155" s="787"/>
      <c r="WOY155" s="787"/>
      <c r="WOZ155" s="787"/>
      <c r="WPA155" s="787"/>
      <c r="WPB155" s="787"/>
      <c r="WPC155" s="787"/>
      <c r="WPD155" s="787"/>
      <c r="WPE155" s="787"/>
      <c r="WPF155" s="787"/>
      <c r="WPG155" s="787"/>
      <c r="WPH155" s="787"/>
      <c r="WPI155" s="787"/>
      <c r="WPJ155" s="787"/>
      <c r="WPK155" s="788"/>
      <c r="WPL155" s="786"/>
      <c r="WPM155" s="787"/>
      <c r="WPN155" s="787"/>
      <c r="WPO155" s="787"/>
      <c r="WPP155" s="787"/>
      <c r="WPQ155" s="787"/>
      <c r="WPR155" s="787"/>
      <c r="WPS155" s="787"/>
      <c r="WPT155" s="787"/>
      <c r="WPU155" s="787"/>
      <c r="WPV155" s="787"/>
      <c r="WPW155" s="787"/>
      <c r="WPX155" s="787"/>
      <c r="WPY155" s="787"/>
      <c r="WPZ155" s="788"/>
      <c r="WQA155" s="786"/>
      <c r="WQB155" s="787"/>
      <c r="WQC155" s="787"/>
      <c r="WQD155" s="787"/>
      <c r="WQE155" s="787"/>
      <c r="WQF155" s="787"/>
      <c r="WQG155" s="787"/>
      <c r="WQH155" s="787"/>
      <c r="WQI155" s="787"/>
      <c r="WQJ155" s="787"/>
      <c r="WQK155" s="787"/>
      <c r="WQL155" s="787"/>
      <c r="WQM155" s="787"/>
      <c r="WQN155" s="787"/>
      <c r="WQO155" s="788"/>
      <c r="WQP155" s="786"/>
      <c r="WQQ155" s="787"/>
      <c r="WQR155" s="787"/>
      <c r="WQS155" s="787"/>
      <c r="WQT155" s="787"/>
      <c r="WQU155" s="787"/>
      <c r="WQV155" s="787"/>
      <c r="WQW155" s="787"/>
      <c r="WQX155" s="787"/>
      <c r="WQY155" s="787"/>
      <c r="WQZ155" s="787"/>
      <c r="WRA155" s="787"/>
      <c r="WRB155" s="787"/>
      <c r="WRC155" s="787"/>
      <c r="WRD155" s="788"/>
      <c r="WRE155" s="786"/>
      <c r="WRF155" s="787"/>
      <c r="WRG155" s="787"/>
      <c r="WRH155" s="787"/>
      <c r="WRI155" s="787"/>
      <c r="WRJ155" s="787"/>
      <c r="WRK155" s="787"/>
      <c r="WRL155" s="787"/>
      <c r="WRM155" s="787"/>
      <c r="WRN155" s="787"/>
      <c r="WRO155" s="787"/>
      <c r="WRP155" s="787"/>
      <c r="WRQ155" s="787"/>
      <c r="WRR155" s="787"/>
      <c r="WRS155" s="788"/>
      <c r="WRT155" s="786"/>
      <c r="WRU155" s="787"/>
      <c r="WRV155" s="787"/>
      <c r="WRW155" s="787"/>
      <c r="WRX155" s="787"/>
      <c r="WRY155" s="787"/>
      <c r="WRZ155" s="787"/>
      <c r="WSA155" s="787"/>
      <c r="WSB155" s="787"/>
      <c r="WSC155" s="787"/>
      <c r="WSD155" s="787"/>
      <c r="WSE155" s="787"/>
      <c r="WSF155" s="787"/>
      <c r="WSG155" s="787"/>
      <c r="WSH155" s="788"/>
      <c r="WSI155" s="786"/>
      <c r="WSJ155" s="787"/>
      <c r="WSK155" s="787"/>
      <c r="WSL155" s="787"/>
      <c r="WSM155" s="787"/>
      <c r="WSN155" s="787"/>
      <c r="WSO155" s="787"/>
      <c r="WSP155" s="787"/>
      <c r="WSQ155" s="787"/>
      <c r="WSR155" s="787"/>
      <c r="WSS155" s="787"/>
      <c r="WST155" s="787"/>
      <c r="WSU155" s="787"/>
      <c r="WSV155" s="787"/>
      <c r="WSW155" s="788"/>
      <c r="WSX155" s="786"/>
      <c r="WSY155" s="787"/>
      <c r="WSZ155" s="787"/>
      <c r="WTA155" s="787"/>
      <c r="WTB155" s="787"/>
      <c r="WTC155" s="787"/>
      <c r="WTD155" s="787"/>
      <c r="WTE155" s="787"/>
      <c r="WTF155" s="787"/>
      <c r="WTG155" s="787"/>
      <c r="WTH155" s="787"/>
      <c r="WTI155" s="787"/>
      <c r="WTJ155" s="787"/>
      <c r="WTK155" s="787"/>
      <c r="WTL155" s="788"/>
      <c r="WTM155" s="786"/>
      <c r="WTN155" s="787"/>
      <c r="WTO155" s="787"/>
      <c r="WTP155" s="787"/>
      <c r="WTQ155" s="787"/>
      <c r="WTR155" s="787"/>
      <c r="WTS155" s="787"/>
      <c r="WTT155" s="787"/>
      <c r="WTU155" s="787"/>
      <c r="WTV155" s="787"/>
      <c r="WTW155" s="787"/>
      <c r="WTX155" s="787"/>
      <c r="WTY155" s="787"/>
      <c r="WTZ155" s="787"/>
      <c r="WUA155" s="788"/>
      <c r="WUB155" s="786"/>
      <c r="WUC155" s="787"/>
      <c r="WUD155" s="787"/>
      <c r="WUE155" s="787"/>
      <c r="WUF155" s="787"/>
      <c r="WUG155" s="787"/>
      <c r="WUH155" s="787"/>
      <c r="WUI155" s="787"/>
      <c r="WUJ155" s="787"/>
      <c r="WUK155" s="787"/>
      <c r="WUL155" s="787"/>
      <c r="WUM155" s="787"/>
      <c r="WUN155" s="787"/>
      <c r="WUO155" s="787"/>
      <c r="WUP155" s="788"/>
      <c r="WUQ155" s="786"/>
      <c r="WUR155" s="787"/>
      <c r="WUS155" s="787"/>
      <c r="WUT155" s="787"/>
      <c r="WUU155" s="787"/>
      <c r="WUV155" s="787"/>
      <c r="WUW155" s="787"/>
      <c r="WUX155" s="787"/>
      <c r="WUY155" s="787"/>
      <c r="WUZ155" s="787"/>
      <c r="WVA155" s="787"/>
      <c r="WVB155" s="787"/>
      <c r="WVC155" s="787"/>
      <c r="WVD155" s="787"/>
      <c r="WVE155" s="788"/>
      <c r="WVF155" s="786"/>
      <c r="WVG155" s="787"/>
      <c r="WVH155" s="787"/>
      <c r="WVI155" s="787"/>
      <c r="WVJ155" s="787"/>
      <c r="WVK155" s="787"/>
      <c r="WVL155" s="787"/>
      <c r="WVM155" s="787"/>
      <c r="WVN155" s="787"/>
      <c r="WVO155" s="787"/>
      <c r="WVP155" s="787"/>
      <c r="WVQ155" s="787"/>
      <c r="WVR155" s="787"/>
      <c r="WVS155" s="787"/>
      <c r="WVT155" s="788"/>
      <c r="WVU155" s="786"/>
      <c r="WVV155" s="787"/>
      <c r="WVW155" s="787"/>
      <c r="WVX155" s="787"/>
      <c r="WVY155" s="787"/>
      <c r="WVZ155" s="787"/>
      <c r="WWA155" s="787"/>
      <c r="WWB155" s="787"/>
      <c r="WWC155" s="787"/>
      <c r="WWD155" s="787"/>
      <c r="WWE155" s="787"/>
      <c r="WWF155" s="787"/>
      <c r="WWG155" s="787"/>
      <c r="WWH155" s="787"/>
      <c r="WWI155" s="788"/>
      <c r="WWJ155" s="786"/>
      <c r="WWK155" s="787"/>
      <c r="WWL155" s="787"/>
      <c r="WWM155" s="787"/>
      <c r="WWN155" s="787"/>
      <c r="WWO155" s="787"/>
      <c r="WWP155" s="787"/>
      <c r="WWQ155" s="787"/>
      <c r="WWR155" s="787"/>
      <c r="WWS155" s="787"/>
      <c r="WWT155" s="787"/>
      <c r="WWU155" s="787"/>
      <c r="WWV155" s="787"/>
      <c r="WWW155" s="787"/>
      <c r="WWX155" s="788"/>
      <c r="WWY155" s="786"/>
      <c r="WWZ155" s="787"/>
      <c r="WXA155" s="787"/>
      <c r="WXB155" s="787"/>
      <c r="WXC155" s="787"/>
      <c r="WXD155" s="787"/>
      <c r="WXE155" s="787"/>
      <c r="WXF155" s="787"/>
      <c r="WXG155" s="787"/>
      <c r="WXH155" s="787"/>
      <c r="WXI155" s="787"/>
      <c r="WXJ155" s="787"/>
      <c r="WXK155" s="787"/>
      <c r="WXL155" s="787"/>
      <c r="WXM155" s="788"/>
      <c r="WXN155" s="786"/>
      <c r="WXO155" s="787"/>
      <c r="WXP155" s="787"/>
      <c r="WXQ155" s="787"/>
      <c r="WXR155" s="787"/>
      <c r="WXS155" s="787"/>
      <c r="WXT155" s="787"/>
      <c r="WXU155" s="787"/>
      <c r="WXV155" s="787"/>
      <c r="WXW155" s="787"/>
      <c r="WXX155" s="787"/>
      <c r="WXY155" s="787"/>
      <c r="WXZ155" s="787"/>
      <c r="WYA155" s="787"/>
      <c r="WYB155" s="788"/>
      <c r="WYC155" s="786"/>
      <c r="WYD155" s="787"/>
      <c r="WYE155" s="787"/>
      <c r="WYF155" s="787"/>
      <c r="WYG155" s="787"/>
      <c r="WYH155" s="787"/>
      <c r="WYI155" s="787"/>
      <c r="WYJ155" s="787"/>
      <c r="WYK155" s="787"/>
      <c r="WYL155" s="787"/>
      <c r="WYM155" s="787"/>
      <c r="WYN155" s="787"/>
      <c r="WYO155" s="787"/>
      <c r="WYP155" s="787"/>
      <c r="WYQ155" s="788"/>
      <c r="WYR155" s="786"/>
      <c r="WYS155" s="787"/>
      <c r="WYT155" s="787"/>
      <c r="WYU155" s="787"/>
      <c r="WYV155" s="787"/>
      <c r="WYW155" s="787"/>
      <c r="WYX155" s="787"/>
      <c r="WYY155" s="787"/>
      <c r="WYZ155" s="787"/>
      <c r="WZA155" s="787"/>
      <c r="WZB155" s="787"/>
      <c r="WZC155" s="787"/>
      <c r="WZD155" s="787"/>
      <c r="WZE155" s="787"/>
      <c r="WZF155" s="788"/>
      <c r="WZG155" s="786"/>
      <c r="WZH155" s="787"/>
      <c r="WZI155" s="787"/>
      <c r="WZJ155" s="787"/>
      <c r="WZK155" s="787"/>
      <c r="WZL155" s="787"/>
      <c r="WZM155" s="787"/>
      <c r="WZN155" s="787"/>
      <c r="WZO155" s="787"/>
      <c r="WZP155" s="787"/>
      <c r="WZQ155" s="787"/>
      <c r="WZR155" s="787"/>
      <c r="WZS155" s="787"/>
      <c r="WZT155" s="787"/>
      <c r="WZU155" s="788"/>
      <c r="WZV155" s="786"/>
      <c r="WZW155" s="787"/>
      <c r="WZX155" s="787"/>
      <c r="WZY155" s="787"/>
      <c r="WZZ155" s="787"/>
      <c r="XAA155" s="787"/>
      <c r="XAB155" s="787"/>
      <c r="XAC155" s="787"/>
      <c r="XAD155" s="787"/>
      <c r="XAE155" s="787"/>
      <c r="XAF155" s="787"/>
      <c r="XAG155" s="787"/>
      <c r="XAH155" s="787"/>
      <c r="XAI155" s="787"/>
      <c r="XAJ155" s="788"/>
      <c r="XAK155" s="786"/>
      <c r="XAL155" s="787"/>
      <c r="XAM155" s="787"/>
      <c r="XAN155" s="787"/>
      <c r="XAO155" s="787"/>
      <c r="XAP155" s="787"/>
      <c r="XAQ155" s="787"/>
      <c r="XAR155" s="787"/>
      <c r="XAS155" s="787"/>
      <c r="XAT155" s="787"/>
      <c r="XAU155" s="787"/>
      <c r="XAV155" s="787"/>
      <c r="XAW155" s="787"/>
      <c r="XAX155" s="787"/>
      <c r="XAY155" s="788"/>
      <c r="XAZ155" s="786"/>
      <c r="XBA155" s="787"/>
      <c r="XBB155" s="787"/>
      <c r="XBC155" s="787"/>
      <c r="XBD155" s="787"/>
      <c r="XBE155" s="787"/>
      <c r="XBF155" s="787"/>
      <c r="XBG155" s="787"/>
      <c r="XBH155" s="787"/>
      <c r="XBI155" s="787"/>
      <c r="XBJ155" s="787"/>
      <c r="XBK155" s="787"/>
      <c r="XBL155" s="787"/>
      <c r="XBM155" s="787"/>
      <c r="XBN155" s="788"/>
      <c r="XBO155" s="786"/>
      <c r="XBP155" s="787"/>
      <c r="XBQ155" s="787"/>
      <c r="XBR155" s="787"/>
      <c r="XBS155" s="787"/>
      <c r="XBT155" s="787"/>
      <c r="XBU155" s="787"/>
      <c r="XBV155" s="787"/>
      <c r="XBW155" s="787"/>
      <c r="XBX155" s="787"/>
      <c r="XBY155" s="787"/>
      <c r="XBZ155" s="787"/>
      <c r="XCA155" s="787"/>
      <c r="XCB155" s="787"/>
      <c r="XCC155" s="788"/>
      <c r="XCD155" s="786"/>
      <c r="XCE155" s="787"/>
      <c r="XCF155" s="787"/>
      <c r="XCG155" s="787"/>
      <c r="XCH155" s="787"/>
      <c r="XCI155" s="787"/>
      <c r="XCJ155" s="787"/>
      <c r="XCK155" s="787"/>
      <c r="XCL155" s="787"/>
      <c r="XCM155" s="787"/>
      <c r="XCN155" s="787"/>
      <c r="XCO155" s="787"/>
      <c r="XCP155" s="787"/>
      <c r="XCQ155" s="787"/>
      <c r="XCR155" s="788"/>
      <c r="XCS155" s="786"/>
      <c r="XCT155" s="787"/>
      <c r="XCU155" s="787"/>
      <c r="XCV155" s="787"/>
      <c r="XCW155" s="787"/>
      <c r="XCX155" s="787"/>
      <c r="XCY155" s="787"/>
      <c r="XCZ155" s="787"/>
      <c r="XDA155" s="787"/>
      <c r="XDB155" s="787"/>
      <c r="XDC155" s="787"/>
      <c r="XDD155" s="787"/>
      <c r="XDE155" s="787"/>
      <c r="XDF155" s="787"/>
      <c r="XDG155" s="788"/>
      <c r="XDH155" s="786"/>
      <c r="XDI155" s="787"/>
      <c r="XDJ155" s="787"/>
      <c r="XDK155" s="787"/>
      <c r="XDL155" s="787"/>
      <c r="XDM155" s="787"/>
      <c r="XDN155" s="787"/>
      <c r="XDO155" s="787"/>
      <c r="XDP155" s="787"/>
      <c r="XDQ155" s="787"/>
      <c r="XDR155" s="787"/>
      <c r="XDS155" s="787"/>
      <c r="XDT155" s="787"/>
      <c r="XDU155" s="787"/>
      <c r="XDV155" s="788"/>
      <c r="XDW155" s="786"/>
      <c r="XDX155" s="787"/>
      <c r="XDY155" s="787"/>
      <c r="XDZ155" s="787"/>
      <c r="XEA155" s="787"/>
      <c r="XEB155" s="787"/>
      <c r="XEC155" s="787"/>
      <c r="XED155" s="787"/>
      <c r="XEE155" s="787"/>
      <c r="XEF155" s="787"/>
      <c r="XEG155" s="787"/>
      <c r="XEH155" s="787"/>
      <c r="XEI155" s="787"/>
      <c r="XEJ155" s="787"/>
      <c r="XEK155" s="788"/>
      <c r="XEL155" s="786"/>
      <c r="XEM155" s="787"/>
      <c r="XEN155" s="787"/>
      <c r="XEO155" s="787"/>
      <c r="XEP155" s="787"/>
      <c r="XEQ155" s="787"/>
      <c r="XER155" s="787"/>
      <c r="XES155" s="787"/>
      <c r="XET155" s="787"/>
      <c r="XEU155" s="787"/>
      <c r="XEV155" s="787"/>
      <c r="XEW155" s="787"/>
      <c r="XEX155" s="787"/>
      <c r="XEY155" s="787"/>
      <c r="XEZ155" s="788"/>
      <c r="XFA155" s="786"/>
      <c r="XFB155" s="787"/>
      <c r="XFC155" s="787"/>
      <c r="XFD155" s="787"/>
    </row>
    <row r="156" spans="1:16384" ht="13.5" customHeight="1">
      <c r="A156" s="786" t="s">
        <v>253</v>
      </c>
      <c r="B156" s="787"/>
      <c r="C156" s="787"/>
      <c r="D156" s="787"/>
      <c r="E156" s="787"/>
      <c r="F156" s="787"/>
      <c r="G156" s="787"/>
      <c r="H156" s="787"/>
      <c r="I156" s="787"/>
      <c r="J156" s="787"/>
      <c r="K156" s="787"/>
      <c r="L156" s="787"/>
      <c r="M156" s="787"/>
      <c r="N156" s="787"/>
      <c r="O156" s="788"/>
      <c r="P156" s="786"/>
      <c r="Q156" s="787"/>
      <c r="R156" s="787"/>
      <c r="S156" s="787"/>
      <c r="T156" s="787"/>
      <c r="U156" s="787"/>
      <c r="V156" s="787"/>
      <c r="W156" s="787"/>
      <c r="X156" s="787"/>
      <c r="Y156" s="787"/>
      <c r="Z156" s="787"/>
      <c r="AA156" s="787"/>
      <c r="AB156" s="787"/>
      <c r="AC156" s="787"/>
      <c r="AD156" s="788"/>
      <c r="AE156" s="786"/>
      <c r="AF156" s="787"/>
      <c r="AG156" s="787"/>
      <c r="AH156" s="787"/>
      <c r="AI156" s="787"/>
      <c r="AJ156" s="787"/>
      <c r="AK156" s="787"/>
      <c r="AL156" s="787"/>
      <c r="AM156" s="787"/>
      <c r="AN156" s="787"/>
      <c r="AO156" s="787"/>
      <c r="AP156" s="787"/>
      <c r="AQ156" s="787"/>
      <c r="AR156" s="787"/>
      <c r="AS156" s="788"/>
      <c r="AT156" s="786"/>
      <c r="AU156" s="787"/>
      <c r="AV156" s="787"/>
      <c r="AW156" s="787"/>
      <c r="AX156" s="787"/>
      <c r="AY156" s="787"/>
      <c r="AZ156" s="787"/>
      <c r="BA156" s="787"/>
      <c r="BB156" s="787"/>
      <c r="BC156" s="787"/>
      <c r="BD156" s="787"/>
      <c r="BE156" s="787"/>
      <c r="BF156" s="787"/>
      <c r="BG156" s="787"/>
      <c r="BH156" s="788"/>
      <c r="BI156" s="786"/>
      <c r="BJ156" s="787"/>
      <c r="BK156" s="787"/>
      <c r="BL156" s="787"/>
      <c r="BM156" s="787"/>
      <c r="BN156" s="787"/>
      <c r="BO156" s="787"/>
      <c r="BP156" s="787"/>
      <c r="BQ156" s="787"/>
      <c r="BR156" s="787"/>
      <c r="BS156" s="787"/>
      <c r="BT156" s="787"/>
      <c r="BU156" s="787"/>
      <c r="BV156" s="787"/>
      <c r="BW156" s="788"/>
      <c r="BX156" s="786"/>
      <c r="BY156" s="787"/>
      <c r="BZ156" s="787"/>
      <c r="CA156" s="787"/>
      <c r="CB156" s="787"/>
      <c r="CC156" s="787"/>
      <c r="CD156" s="787"/>
      <c r="CE156" s="787"/>
      <c r="CF156" s="787"/>
      <c r="CG156" s="787"/>
      <c r="CH156" s="787"/>
      <c r="CI156" s="787"/>
      <c r="CJ156" s="787"/>
      <c r="CK156" s="787"/>
      <c r="CL156" s="788"/>
      <c r="CM156" s="786"/>
      <c r="CN156" s="787"/>
      <c r="CO156" s="787"/>
      <c r="CP156" s="787"/>
      <c r="CQ156" s="787"/>
      <c r="CR156" s="787"/>
      <c r="CS156" s="787"/>
      <c r="CT156" s="787"/>
      <c r="CU156" s="787"/>
      <c r="CV156" s="787"/>
      <c r="CW156" s="787"/>
      <c r="CX156" s="787"/>
      <c r="CY156" s="787"/>
      <c r="CZ156" s="787"/>
      <c r="DA156" s="788"/>
      <c r="DB156" s="786"/>
      <c r="DC156" s="787"/>
      <c r="DD156" s="787"/>
      <c r="DE156" s="787"/>
      <c r="DF156" s="787"/>
      <c r="DG156" s="787"/>
      <c r="DH156" s="787"/>
      <c r="DI156" s="787"/>
      <c r="DJ156" s="787"/>
      <c r="DK156" s="787"/>
      <c r="DL156" s="787"/>
      <c r="DM156" s="787"/>
      <c r="DN156" s="787"/>
      <c r="DO156" s="787"/>
      <c r="DP156" s="788"/>
      <c r="DQ156" s="786"/>
      <c r="DR156" s="787"/>
      <c r="DS156" s="787"/>
      <c r="DT156" s="787"/>
      <c r="DU156" s="787"/>
      <c r="DV156" s="787"/>
      <c r="DW156" s="787"/>
      <c r="DX156" s="787"/>
      <c r="DY156" s="787"/>
      <c r="DZ156" s="787"/>
      <c r="EA156" s="787"/>
      <c r="EB156" s="787"/>
      <c r="EC156" s="787"/>
      <c r="ED156" s="787"/>
      <c r="EE156" s="788"/>
      <c r="EF156" s="786"/>
      <c r="EG156" s="787"/>
      <c r="EH156" s="787"/>
      <c r="EI156" s="787"/>
      <c r="EJ156" s="787"/>
      <c r="EK156" s="787"/>
      <c r="EL156" s="787"/>
      <c r="EM156" s="787"/>
      <c r="EN156" s="787"/>
      <c r="EO156" s="787"/>
      <c r="EP156" s="787"/>
      <c r="EQ156" s="787"/>
      <c r="ER156" s="787"/>
      <c r="ES156" s="787"/>
      <c r="ET156" s="788"/>
      <c r="EU156" s="786"/>
      <c r="EV156" s="787"/>
      <c r="EW156" s="787"/>
      <c r="EX156" s="787"/>
      <c r="EY156" s="787"/>
      <c r="EZ156" s="787"/>
      <c r="FA156" s="787"/>
      <c r="FB156" s="787"/>
      <c r="FC156" s="787"/>
      <c r="FD156" s="787"/>
      <c r="FE156" s="787"/>
      <c r="FF156" s="787"/>
      <c r="FG156" s="787"/>
      <c r="FH156" s="787"/>
      <c r="FI156" s="788"/>
      <c r="FJ156" s="786"/>
      <c r="FK156" s="787"/>
      <c r="FL156" s="787"/>
      <c r="FM156" s="787"/>
      <c r="FN156" s="787"/>
      <c r="FO156" s="787"/>
      <c r="FP156" s="787"/>
      <c r="FQ156" s="787"/>
      <c r="FR156" s="787"/>
      <c r="FS156" s="787"/>
      <c r="FT156" s="787"/>
      <c r="FU156" s="787"/>
      <c r="FV156" s="787"/>
      <c r="FW156" s="787"/>
      <c r="FX156" s="788"/>
      <c r="FY156" s="786"/>
      <c r="FZ156" s="787"/>
      <c r="GA156" s="787"/>
      <c r="GB156" s="787"/>
      <c r="GC156" s="787"/>
      <c r="GD156" s="787"/>
      <c r="GE156" s="787"/>
      <c r="GF156" s="787"/>
      <c r="GG156" s="787"/>
      <c r="GH156" s="787"/>
      <c r="GI156" s="787"/>
      <c r="GJ156" s="787"/>
      <c r="GK156" s="787"/>
      <c r="GL156" s="787"/>
      <c r="GM156" s="788"/>
      <c r="GN156" s="786"/>
      <c r="GO156" s="787"/>
      <c r="GP156" s="787"/>
      <c r="GQ156" s="787"/>
      <c r="GR156" s="787"/>
      <c r="GS156" s="787"/>
      <c r="GT156" s="787"/>
      <c r="GU156" s="787"/>
      <c r="GV156" s="787"/>
      <c r="GW156" s="787"/>
      <c r="GX156" s="787"/>
      <c r="GY156" s="787"/>
      <c r="GZ156" s="787"/>
      <c r="HA156" s="787"/>
      <c r="HB156" s="788"/>
      <c r="HC156" s="786"/>
      <c r="HD156" s="787"/>
      <c r="HE156" s="787"/>
      <c r="HF156" s="787"/>
      <c r="HG156" s="787"/>
      <c r="HH156" s="787"/>
      <c r="HI156" s="787"/>
      <c r="HJ156" s="787"/>
      <c r="HK156" s="787"/>
      <c r="HL156" s="787"/>
      <c r="HM156" s="787"/>
      <c r="HN156" s="787"/>
      <c r="HO156" s="787"/>
      <c r="HP156" s="787"/>
      <c r="HQ156" s="788"/>
      <c r="HR156" s="786"/>
      <c r="HS156" s="787"/>
      <c r="HT156" s="787"/>
      <c r="HU156" s="787"/>
      <c r="HV156" s="787"/>
      <c r="HW156" s="787"/>
      <c r="HX156" s="787"/>
      <c r="HY156" s="787"/>
      <c r="HZ156" s="787"/>
      <c r="IA156" s="787"/>
      <c r="IB156" s="787"/>
      <c r="IC156" s="787"/>
      <c r="ID156" s="787"/>
      <c r="IE156" s="787"/>
      <c r="IF156" s="788"/>
      <c r="IG156" s="786"/>
      <c r="IH156" s="787"/>
      <c r="II156" s="787"/>
      <c r="IJ156" s="787"/>
      <c r="IK156" s="787"/>
      <c r="IL156" s="787"/>
      <c r="IM156" s="787"/>
      <c r="IN156" s="787"/>
      <c r="IO156" s="787"/>
      <c r="IP156" s="787"/>
      <c r="IQ156" s="787"/>
      <c r="IR156" s="787"/>
      <c r="IS156" s="787"/>
      <c r="IT156" s="787"/>
      <c r="IU156" s="788"/>
      <c r="IV156" s="786"/>
      <c r="IW156" s="787"/>
      <c r="IX156" s="787"/>
      <c r="IY156" s="787"/>
      <c r="IZ156" s="787"/>
      <c r="JA156" s="787"/>
      <c r="JB156" s="787"/>
      <c r="JC156" s="787"/>
      <c r="JD156" s="787"/>
      <c r="JE156" s="787"/>
      <c r="JF156" s="787"/>
      <c r="JG156" s="787"/>
      <c r="JH156" s="787"/>
      <c r="JI156" s="787"/>
      <c r="JJ156" s="788"/>
      <c r="JK156" s="786"/>
      <c r="JL156" s="787"/>
      <c r="JM156" s="787"/>
      <c r="JN156" s="787"/>
      <c r="JO156" s="787"/>
      <c r="JP156" s="787"/>
      <c r="JQ156" s="787"/>
      <c r="JR156" s="787"/>
      <c r="JS156" s="787"/>
      <c r="JT156" s="787"/>
      <c r="JU156" s="787"/>
      <c r="JV156" s="787"/>
      <c r="JW156" s="787"/>
      <c r="JX156" s="787"/>
      <c r="JY156" s="788"/>
      <c r="JZ156" s="786"/>
      <c r="KA156" s="787"/>
      <c r="KB156" s="787"/>
      <c r="KC156" s="787"/>
      <c r="KD156" s="787"/>
      <c r="KE156" s="787"/>
      <c r="KF156" s="787"/>
      <c r="KG156" s="787"/>
      <c r="KH156" s="787"/>
      <c r="KI156" s="787"/>
      <c r="KJ156" s="787"/>
      <c r="KK156" s="787"/>
      <c r="KL156" s="787"/>
      <c r="KM156" s="787"/>
      <c r="KN156" s="788"/>
      <c r="KO156" s="786"/>
      <c r="KP156" s="787"/>
      <c r="KQ156" s="787"/>
      <c r="KR156" s="787"/>
      <c r="KS156" s="787"/>
      <c r="KT156" s="787"/>
      <c r="KU156" s="787"/>
      <c r="KV156" s="787"/>
      <c r="KW156" s="787"/>
      <c r="KX156" s="787"/>
      <c r="KY156" s="787"/>
      <c r="KZ156" s="787"/>
      <c r="LA156" s="787"/>
      <c r="LB156" s="787"/>
      <c r="LC156" s="788"/>
      <c r="LD156" s="786"/>
      <c r="LE156" s="787"/>
      <c r="LF156" s="787"/>
      <c r="LG156" s="787"/>
      <c r="LH156" s="787"/>
      <c r="LI156" s="787"/>
      <c r="LJ156" s="787"/>
      <c r="LK156" s="787"/>
      <c r="LL156" s="787"/>
      <c r="LM156" s="787"/>
      <c r="LN156" s="787"/>
      <c r="LO156" s="787"/>
      <c r="LP156" s="787"/>
      <c r="LQ156" s="787"/>
      <c r="LR156" s="788"/>
      <c r="LS156" s="786"/>
      <c r="LT156" s="787"/>
      <c r="LU156" s="787"/>
      <c r="LV156" s="787"/>
      <c r="LW156" s="787"/>
      <c r="LX156" s="787"/>
      <c r="LY156" s="787"/>
      <c r="LZ156" s="787"/>
      <c r="MA156" s="787"/>
      <c r="MB156" s="787"/>
      <c r="MC156" s="787"/>
      <c r="MD156" s="787"/>
      <c r="ME156" s="787"/>
      <c r="MF156" s="787"/>
      <c r="MG156" s="788"/>
      <c r="MH156" s="786"/>
      <c r="MI156" s="787"/>
      <c r="MJ156" s="787"/>
      <c r="MK156" s="787"/>
      <c r="ML156" s="787"/>
      <c r="MM156" s="787"/>
      <c r="MN156" s="787"/>
      <c r="MO156" s="787"/>
      <c r="MP156" s="787"/>
      <c r="MQ156" s="787"/>
      <c r="MR156" s="787"/>
      <c r="MS156" s="787"/>
      <c r="MT156" s="787"/>
      <c r="MU156" s="787"/>
      <c r="MV156" s="788"/>
      <c r="MW156" s="786"/>
      <c r="MX156" s="787"/>
      <c r="MY156" s="787"/>
      <c r="MZ156" s="787"/>
      <c r="NA156" s="787"/>
      <c r="NB156" s="787"/>
      <c r="NC156" s="787"/>
      <c r="ND156" s="787"/>
      <c r="NE156" s="787"/>
      <c r="NF156" s="787"/>
      <c r="NG156" s="787"/>
      <c r="NH156" s="787"/>
      <c r="NI156" s="787"/>
      <c r="NJ156" s="787"/>
      <c r="NK156" s="788"/>
      <c r="NL156" s="786"/>
      <c r="NM156" s="787"/>
      <c r="NN156" s="787"/>
      <c r="NO156" s="787"/>
      <c r="NP156" s="787"/>
      <c r="NQ156" s="787"/>
      <c r="NR156" s="787"/>
      <c r="NS156" s="787"/>
      <c r="NT156" s="787"/>
      <c r="NU156" s="787"/>
      <c r="NV156" s="787"/>
      <c r="NW156" s="787"/>
      <c r="NX156" s="787"/>
      <c r="NY156" s="787"/>
      <c r="NZ156" s="788"/>
      <c r="OA156" s="786"/>
      <c r="OB156" s="787"/>
      <c r="OC156" s="787"/>
      <c r="OD156" s="787"/>
      <c r="OE156" s="787"/>
      <c r="OF156" s="787"/>
      <c r="OG156" s="787"/>
      <c r="OH156" s="787"/>
      <c r="OI156" s="787"/>
      <c r="OJ156" s="787"/>
      <c r="OK156" s="787"/>
      <c r="OL156" s="787"/>
      <c r="OM156" s="787"/>
      <c r="ON156" s="787"/>
      <c r="OO156" s="788"/>
      <c r="OP156" s="786"/>
      <c r="OQ156" s="787"/>
      <c r="OR156" s="787"/>
      <c r="OS156" s="787"/>
      <c r="OT156" s="787"/>
      <c r="OU156" s="787"/>
      <c r="OV156" s="787"/>
      <c r="OW156" s="787"/>
      <c r="OX156" s="787"/>
      <c r="OY156" s="787"/>
      <c r="OZ156" s="787"/>
      <c r="PA156" s="787"/>
      <c r="PB156" s="787"/>
      <c r="PC156" s="787"/>
      <c r="PD156" s="788"/>
      <c r="PE156" s="786"/>
      <c r="PF156" s="787"/>
      <c r="PG156" s="787"/>
      <c r="PH156" s="787"/>
      <c r="PI156" s="787"/>
      <c r="PJ156" s="787"/>
      <c r="PK156" s="787"/>
      <c r="PL156" s="787"/>
      <c r="PM156" s="787"/>
      <c r="PN156" s="787"/>
      <c r="PO156" s="787"/>
      <c r="PP156" s="787"/>
      <c r="PQ156" s="787"/>
      <c r="PR156" s="787"/>
      <c r="PS156" s="788"/>
      <c r="PT156" s="786"/>
      <c r="PU156" s="787"/>
      <c r="PV156" s="787"/>
      <c r="PW156" s="787"/>
      <c r="PX156" s="787"/>
      <c r="PY156" s="787"/>
      <c r="PZ156" s="787"/>
      <c r="QA156" s="787"/>
      <c r="QB156" s="787"/>
      <c r="QC156" s="787"/>
      <c r="QD156" s="787"/>
      <c r="QE156" s="787"/>
      <c r="QF156" s="787"/>
      <c r="QG156" s="787"/>
      <c r="QH156" s="788"/>
      <c r="QI156" s="786"/>
      <c r="QJ156" s="787"/>
      <c r="QK156" s="787"/>
      <c r="QL156" s="787"/>
      <c r="QM156" s="787"/>
      <c r="QN156" s="787"/>
      <c r="QO156" s="787"/>
      <c r="QP156" s="787"/>
      <c r="QQ156" s="787"/>
      <c r="QR156" s="787"/>
      <c r="QS156" s="787"/>
      <c r="QT156" s="787"/>
      <c r="QU156" s="787"/>
      <c r="QV156" s="787"/>
      <c r="QW156" s="788"/>
      <c r="QX156" s="786"/>
      <c r="QY156" s="787"/>
      <c r="QZ156" s="787"/>
      <c r="RA156" s="787"/>
      <c r="RB156" s="787"/>
      <c r="RC156" s="787"/>
      <c r="RD156" s="787"/>
      <c r="RE156" s="787"/>
      <c r="RF156" s="787"/>
      <c r="RG156" s="787"/>
      <c r="RH156" s="787"/>
      <c r="RI156" s="787"/>
      <c r="RJ156" s="787"/>
      <c r="RK156" s="787"/>
      <c r="RL156" s="788"/>
      <c r="RM156" s="786"/>
      <c r="RN156" s="787"/>
      <c r="RO156" s="787"/>
      <c r="RP156" s="787"/>
      <c r="RQ156" s="787"/>
      <c r="RR156" s="787"/>
      <c r="RS156" s="787"/>
      <c r="RT156" s="787"/>
      <c r="RU156" s="787"/>
      <c r="RV156" s="787"/>
      <c r="RW156" s="787"/>
      <c r="RX156" s="787"/>
      <c r="RY156" s="787"/>
      <c r="RZ156" s="787"/>
      <c r="SA156" s="788"/>
      <c r="SB156" s="786"/>
      <c r="SC156" s="787"/>
      <c r="SD156" s="787"/>
      <c r="SE156" s="787"/>
      <c r="SF156" s="787"/>
      <c r="SG156" s="787"/>
      <c r="SH156" s="787"/>
      <c r="SI156" s="787"/>
      <c r="SJ156" s="787"/>
      <c r="SK156" s="787"/>
      <c r="SL156" s="787"/>
      <c r="SM156" s="787"/>
      <c r="SN156" s="787"/>
      <c r="SO156" s="787"/>
      <c r="SP156" s="788"/>
      <c r="SQ156" s="786"/>
      <c r="SR156" s="787"/>
      <c r="SS156" s="787"/>
      <c r="ST156" s="787"/>
      <c r="SU156" s="787"/>
      <c r="SV156" s="787"/>
      <c r="SW156" s="787"/>
      <c r="SX156" s="787"/>
      <c r="SY156" s="787"/>
      <c r="SZ156" s="787"/>
      <c r="TA156" s="787"/>
      <c r="TB156" s="787"/>
      <c r="TC156" s="787"/>
      <c r="TD156" s="787"/>
      <c r="TE156" s="788"/>
      <c r="TF156" s="786"/>
      <c r="TG156" s="787"/>
      <c r="TH156" s="787"/>
      <c r="TI156" s="787"/>
      <c r="TJ156" s="787"/>
      <c r="TK156" s="787"/>
      <c r="TL156" s="787"/>
      <c r="TM156" s="787"/>
      <c r="TN156" s="787"/>
      <c r="TO156" s="787"/>
      <c r="TP156" s="787"/>
      <c r="TQ156" s="787"/>
      <c r="TR156" s="787"/>
      <c r="TS156" s="787"/>
      <c r="TT156" s="788"/>
      <c r="TU156" s="786"/>
      <c r="TV156" s="787"/>
      <c r="TW156" s="787"/>
      <c r="TX156" s="787"/>
      <c r="TY156" s="787"/>
      <c r="TZ156" s="787"/>
      <c r="UA156" s="787"/>
      <c r="UB156" s="787"/>
      <c r="UC156" s="787"/>
      <c r="UD156" s="787"/>
      <c r="UE156" s="787"/>
      <c r="UF156" s="787"/>
      <c r="UG156" s="787"/>
      <c r="UH156" s="787"/>
      <c r="UI156" s="788"/>
      <c r="UJ156" s="786"/>
      <c r="UK156" s="787"/>
      <c r="UL156" s="787"/>
      <c r="UM156" s="787"/>
      <c r="UN156" s="787"/>
      <c r="UO156" s="787"/>
      <c r="UP156" s="787"/>
      <c r="UQ156" s="787"/>
      <c r="UR156" s="787"/>
      <c r="US156" s="787"/>
      <c r="UT156" s="787"/>
      <c r="UU156" s="787"/>
      <c r="UV156" s="787"/>
      <c r="UW156" s="787"/>
      <c r="UX156" s="788"/>
      <c r="UY156" s="786"/>
      <c r="UZ156" s="787"/>
      <c r="VA156" s="787"/>
      <c r="VB156" s="787"/>
      <c r="VC156" s="787"/>
      <c r="VD156" s="787"/>
      <c r="VE156" s="787"/>
      <c r="VF156" s="787"/>
      <c r="VG156" s="787"/>
      <c r="VH156" s="787"/>
      <c r="VI156" s="787"/>
      <c r="VJ156" s="787"/>
      <c r="VK156" s="787"/>
      <c r="VL156" s="787"/>
      <c r="VM156" s="788"/>
      <c r="VN156" s="786"/>
      <c r="VO156" s="787"/>
      <c r="VP156" s="787"/>
      <c r="VQ156" s="787"/>
      <c r="VR156" s="787"/>
      <c r="VS156" s="787"/>
      <c r="VT156" s="787"/>
      <c r="VU156" s="787"/>
      <c r="VV156" s="787"/>
      <c r="VW156" s="787"/>
      <c r="VX156" s="787"/>
      <c r="VY156" s="787"/>
      <c r="VZ156" s="787"/>
      <c r="WA156" s="787"/>
      <c r="WB156" s="788"/>
      <c r="WC156" s="786"/>
      <c r="WD156" s="787"/>
      <c r="WE156" s="787"/>
      <c r="WF156" s="787"/>
      <c r="WG156" s="787"/>
      <c r="WH156" s="787"/>
      <c r="WI156" s="787"/>
      <c r="WJ156" s="787"/>
      <c r="WK156" s="787"/>
      <c r="WL156" s="787"/>
      <c r="WM156" s="787"/>
      <c r="WN156" s="787"/>
      <c r="WO156" s="787"/>
      <c r="WP156" s="787"/>
      <c r="WQ156" s="788"/>
      <c r="WR156" s="786"/>
      <c r="WS156" s="787"/>
      <c r="WT156" s="787"/>
      <c r="WU156" s="787"/>
      <c r="WV156" s="787"/>
      <c r="WW156" s="787"/>
      <c r="WX156" s="787"/>
      <c r="WY156" s="787"/>
      <c r="WZ156" s="787"/>
      <c r="XA156" s="787"/>
      <c r="XB156" s="787"/>
      <c r="XC156" s="787"/>
      <c r="XD156" s="787"/>
      <c r="XE156" s="787"/>
      <c r="XF156" s="788"/>
      <c r="XG156" s="786"/>
      <c r="XH156" s="787"/>
      <c r="XI156" s="787"/>
      <c r="XJ156" s="787"/>
      <c r="XK156" s="787"/>
      <c r="XL156" s="787"/>
      <c r="XM156" s="787"/>
      <c r="XN156" s="787"/>
      <c r="XO156" s="787"/>
      <c r="XP156" s="787"/>
      <c r="XQ156" s="787"/>
      <c r="XR156" s="787"/>
      <c r="XS156" s="787"/>
      <c r="XT156" s="787"/>
      <c r="XU156" s="788"/>
      <c r="XV156" s="786"/>
      <c r="XW156" s="787"/>
      <c r="XX156" s="787"/>
      <c r="XY156" s="787"/>
      <c r="XZ156" s="787"/>
      <c r="YA156" s="787"/>
      <c r="YB156" s="787"/>
      <c r="YC156" s="787"/>
      <c r="YD156" s="787"/>
      <c r="YE156" s="787"/>
      <c r="YF156" s="787"/>
      <c r="YG156" s="787"/>
      <c r="YH156" s="787"/>
      <c r="YI156" s="787"/>
      <c r="YJ156" s="788"/>
      <c r="YK156" s="786"/>
      <c r="YL156" s="787"/>
      <c r="YM156" s="787"/>
      <c r="YN156" s="787"/>
      <c r="YO156" s="787"/>
      <c r="YP156" s="787"/>
      <c r="YQ156" s="787"/>
      <c r="YR156" s="787"/>
      <c r="YS156" s="787"/>
      <c r="YT156" s="787"/>
      <c r="YU156" s="787"/>
      <c r="YV156" s="787"/>
      <c r="YW156" s="787"/>
      <c r="YX156" s="787"/>
      <c r="YY156" s="788"/>
      <c r="YZ156" s="786"/>
      <c r="ZA156" s="787"/>
      <c r="ZB156" s="787"/>
      <c r="ZC156" s="787"/>
      <c r="ZD156" s="787"/>
      <c r="ZE156" s="787"/>
      <c r="ZF156" s="787"/>
      <c r="ZG156" s="787"/>
      <c r="ZH156" s="787"/>
      <c r="ZI156" s="787"/>
      <c r="ZJ156" s="787"/>
      <c r="ZK156" s="787"/>
      <c r="ZL156" s="787"/>
      <c r="ZM156" s="787"/>
      <c r="ZN156" s="788"/>
      <c r="ZO156" s="786"/>
      <c r="ZP156" s="787"/>
      <c r="ZQ156" s="787"/>
      <c r="ZR156" s="787"/>
      <c r="ZS156" s="787"/>
      <c r="ZT156" s="787"/>
      <c r="ZU156" s="787"/>
      <c r="ZV156" s="787"/>
      <c r="ZW156" s="787"/>
      <c r="ZX156" s="787"/>
      <c r="ZY156" s="787"/>
      <c r="ZZ156" s="787"/>
      <c r="AAA156" s="787"/>
      <c r="AAB156" s="787"/>
      <c r="AAC156" s="788"/>
      <c r="AAD156" s="786"/>
      <c r="AAE156" s="787"/>
      <c r="AAF156" s="787"/>
      <c r="AAG156" s="787"/>
      <c r="AAH156" s="787"/>
      <c r="AAI156" s="787"/>
      <c r="AAJ156" s="787"/>
      <c r="AAK156" s="787"/>
      <c r="AAL156" s="787"/>
      <c r="AAM156" s="787"/>
      <c r="AAN156" s="787"/>
      <c r="AAO156" s="787"/>
      <c r="AAP156" s="787"/>
      <c r="AAQ156" s="787"/>
      <c r="AAR156" s="788"/>
      <c r="AAS156" s="786"/>
      <c r="AAT156" s="787"/>
      <c r="AAU156" s="787"/>
      <c r="AAV156" s="787"/>
      <c r="AAW156" s="787"/>
      <c r="AAX156" s="787"/>
      <c r="AAY156" s="787"/>
      <c r="AAZ156" s="787"/>
      <c r="ABA156" s="787"/>
      <c r="ABB156" s="787"/>
      <c r="ABC156" s="787"/>
      <c r="ABD156" s="787"/>
      <c r="ABE156" s="787"/>
      <c r="ABF156" s="787"/>
      <c r="ABG156" s="788"/>
      <c r="ABH156" s="786"/>
      <c r="ABI156" s="787"/>
      <c r="ABJ156" s="787"/>
      <c r="ABK156" s="787"/>
      <c r="ABL156" s="787"/>
      <c r="ABM156" s="787"/>
      <c r="ABN156" s="787"/>
      <c r="ABO156" s="787"/>
      <c r="ABP156" s="787"/>
      <c r="ABQ156" s="787"/>
      <c r="ABR156" s="787"/>
      <c r="ABS156" s="787"/>
      <c r="ABT156" s="787"/>
      <c r="ABU156" s="787"/>
      <c r="ABV156" s="788"/>
      <c r="ABW156" s="786"/>
      <c r="ABX156" s="787"/>
      <c r="ABY156" s="787"/>
      <c r="ABZ156" s="787"/>
      <c r="ACA156" s="787"/>
      <c r="ACB156" s="787"/>
      <c r="ACC156" s="787"/>
      <c r="ACD156" s="787"/>
      <c r="ACE156" s="787"/>
      <c r="ACF156" s="787"/>
      <c r="ACG156" s="787"/>
      <c r="ACH156" s="787"/>
      <c r="ACI156" s="787"/>
      <c r="ACJ156" s="787"/>
      <c r="ACK156" s="788"/>
      <c r="ACL156" s="786"/>
      <c r="ACM156" s="787"/>
      <c r="ACN156" s="787"/>
      <c r="ACO156" s="787"/>
      <c r="ACP156" s="787"/>
      <c r="ACQ156" s="787"/>
      <c r="ACR156" s="787"/>
      <c r="ACS156" s="787"/>
      <c r="ACT156" s="787"/>
      <c r="ACU156" s="787"/>
      <c r="ACV156" s="787"/>
      <c r="ACW156" s="787"/>
      <c r="ACX156" s="787"/>
      <c r="ACY156" s="787"/>
      <c r="ACZ156" s="788"/>
      <c r="ADA156" s="786"/>
      <c r="ADB156" s="787"/>
      <c r="ADC156" s="787"/>
      <c r="ADD156" s="787"/>
      <c r="ADE156" s="787"/>
      <c r="ADF156" s="787"/>
      <c r="ADG156" s="787"/>
      <c r="ADH156" s="787"/>
      <c r="ADI156" s="787"/>
      <c r="ADJ156" s="787"/>
      <c r="ADK156" s="787"/>
      <c r="ADL156" s="787"/>
      <c r="ADM156" s="787"/>
      <c r="ADN156" s="787"/>
      <c r="ADO156" s="788"/>
      <c r="ADP156" s="786"/>
      <c r="ADQ156" s="787"/>
      <c r="ADR156" s="787"/>
      <c r="ADS156" s="787"/>
      <c r="ADT156" s="787"/>
      <c r="ADU156" s="787"/>
      <c r="ADV156" s="787"/>
      <c r="ADW156" s="787"/>
      <c r="ADX156" s="787"/>
      <c r="ADY156" s="787"/>
      <c r="ADZ156" s="787"/>
      <c r="AEA156" s="787"/>
      <c r="AEB156" s="787"/>
      <c r="AEC156" s="787"/>
      <c r="AED156" s="788"/>
      <c r="AEE156" s="786"/>
      <c r="AEF156" s="787"/>
      <c r="AEG156" s="787"/>
      <c r="AEH156" s="787"/>
      <c r="AEI156" s="787"/>
      <c r="AEJ156" s="787"/>
      <c r="AEK156" s="787"/>
      <c r="AEL156" s="787"/>
      <c r="AEM156" s="787"/>
      <c r="AEN156" s="787"/>
      <c r="AEO156" s="787"/>
      <c r="AEP156" s="787"/>
      <c r="AEQ156" s="787"/>
      <c r="AER156" s="787"/>
      <c r="AES156" s="788"/>
      <c r="AET156" s="786"/>
      <c r="AEU156" s="787"/>
      <c r="AEV156" s="787"/>
      <c r="AEW156" s="787"/>
      <c r="AEX156" s="787"/>
      <c r="AEY156" s="787"/>
      <c r="AEZ156" s="787"/>
      <c r="AFA156" s="787"/>
      <c r="AFB156" s="787"/>
      <c r="AFC156" s="787"/>
      <c r="AFD156" s="787"/>
      <c r="AFE156" s="787"/>
      <c r="AFF156" s="787"/>
      <c r="AFG156" s="787"/>
      <c r="AFH156" s="788"/>
      <c r="AFI156" s="786"/>
      <c r="AFJ156" s="787"/>
      <c r="AFK156" s="787"/>
      <c r="AFL156" s="787"/>
      <c r="AFM156" s="787"/>
      <c r="AFN156" s="787"/>
      <c r="AFO156" s="787"/>
      <c r="AFP156" s="787"/>
      <c r="AFQ156" s="787"/>
      <c r="AFR156" s="787"/>
      <c r="AFS156" s="787"/>
      <c r="AFT156" s="787"/>
      <c r="AFU156" s="787"/>
      <c r="AFV156" s="787"/>
      <c r="AFW156" s="788"/>
      <c r="AFX156" s="786"/>
      <c r="AFY156" s="787"/>
      <c r="AFZ156" s="787"/>
      <c r="AGA156" s="787"/>
      <c r="AGB156" s="787"/>
      <c r="AGC156" s="787"/>
      <c r="AGD156" s="787"/>
      <c r="AGE156" s="787"/>
      <c r="AGF156" s="787"/>
      <c r="AGG156" s="787"/>
      <c r="AGH156" s="787"/>
      <c r="AGI156" s="787"/>
      <c r="AGJ156" s="787"/>
      <c r="AGK156" s="787"/>
      <c r="AGL156" s="788"/>
      <c r="AGM156" s="786"/>
      <c r="AGN156" s="787"/>
      <c r="AGO156" s="787"/>
      <c r="AGP156" s="787"/>
      <c r="AGQ156" s="787"/>
      <c r="AGR156" s="787"/>
      <c r="AGS156" s="787"/>
      <c r="AGT156" s="787"/>
      <c r="AGU156" s="787"/>
      <c r="AGV156" s="787"/>
      <c r="AGW156" s="787"/>
      <c r="AGX156" s="787"/>
      <c r="AGY156" s="787"/>
      <c r="AGZ156" s="787"/>
      <c r="AHA156" s="788"/>
      <c r="AHB156" s="786"/>
      <c r="AHC156" s="787"/>
      <c r="AHD156" s="787"/>
      <c r="AHE156" s="787"/>
      <c r="AHF156" s="787"/>
      <c r="AHG156" s="787"/>
      <c r="AHH156" s="787"/>
      <c r="AHI156" s="787"/>
      <c r="AHJ156" s="787"/>
      <c r="AHK156" s="787"/>
      <c r="AHL156" s="787"/>
      <c r="AHM156" s="787"/>
      <c r="AHN156" s="787"/>
      <c r="AHO156" s="787"/>
      <c r="AHP156" s="788"/>
      <c r="AHQ156" s="786"/>
      <c r="AHR156" s="787"/>
      <c r="AHS156" s="787"/>
      <c r="AHT156" s="787"/>
      <c r="AHU156" s="787"/>
      <c r="AHV156" s="787"/>
      <c r="AHW156" s="787"/>
      <c r="AHX156" s="787"/>
      <c r="AHY156" s="787"/>
      <c r="AHZ156" s="787"/>
      <c r="AIA156" s="787"/>
      <c r="AIB156" s="787"/>
      <c r="AIC156" s="787"/>
      <c r="AID156" s="787"/>
      <c r="AIE156" s="788"/>
      <c r="AIF156" s="786"/>
      <c r="AIG156" s="787"/>
      <c r="AIH156" s="787"/>
      <c r="AII156" s="787"/>
      <c r="AIJ156" s="787"/>
      <c r="AIK156" s="787"/>
      <c r="AIL156" s="787"/>
      <c r="AIM156" s="787"/>
      <c r="AIN156" s="787"/>
      <c r="AIO156" s="787"/>
      <c r="AIP156" s="787"/>
      <c r="AIQ156" s="787"/>
      <c r="AIR156" s="787"/>
      <c r="AIS156" s="787"/>
      <c r="AIT156" s="788"/>
      <c r="AIU156" s="786"/>
      <c r="AIV156" s="787"/>
      <c r="AIW156" s="787"/>
      <c r="AIX156" s="787"/>
      <c r="AIY156" s="787"/>
      <c r="AIZ156" s="787"/>
      <c r="AJA156" s="787"/>
      <c r="AJB156" s="787"/>
      <c r="AJC156" s="787"/>
      <c r="AJD156" s="787"/>
      <c r="AJE156" s="787"/>
      <c r="AJF156" s="787"/>
      <c r="AJG156" s="787"/>
      <c r="AJH156" s="787"/>
      <c r="AJI156" s="788"/>
      <c r="AJJ156" s="786"/>
      <c r="AJK156" s="787"/>
      <c r="AJL156" s="787"/>
      <c r="AJM156" s="787"/>
      <c r="AJN156" s="787"/>
      <c r="AJO156" s="787"/>
      <c r="AJP156" s="787"/>
      <c r="AJQ156" s="787"/>
      <c r="AJR156" s="787"/>
      <c r="AJS156" s="787"/>
      <c r="AJT156" s="787"/>
      <c r="AJU156" s="787"/>
      <c r="AJV156" s="787"/>
      <c r="AJW156" s="787"/>
      <c r="AJX156" s="788"/>
      <c r="AJY156" s="786"/>
      <c r="AJZ156" s="787"/>
      <c r="AKA156" s="787"/>
      <c r="AKB156" s="787"/>
      <c r="AKC156" s="787"/>
      <c r="AKD156" s="787"/>
      <c r="AKE156" s="787"/>
      <c r="AKF156" s="787"/>
      <c r="AKG156" s="787"/>
      <c r="AKH156" s="787"/>
      <c r="AKI156" s="787"/>
      <c r="AKJ156" s="787"/>
      <c r="AKK156" s="787"/>
      <c r="AKL156" s="787"/>
      <c r="AKM156" s="788"/>
      <c r="AKN156" s="786"/>
      <c r="AKO156" s="787"/>
      <c r="AKP156" s="787"/>
      <c r="AKQ156" s="787"/>
      <c r="AKR156" s="787"/>
      <c r="AKS156" s="787"/>
      <c r="AKT156" s="787"/>
      <c r="AKU156" s="787"/>
      <c r="AKV156" s="787"/>
      <c r="AKW156" s="787"/>
      <c r="AKX156" s="787"/>
      <c r="AKY156" s="787"/>
      <c r="AKZ156" s="787"/>
      <c r="ALA156" s="787"/>
      <c r="ALB156" s="788"/>
      <c r="ALC156" s="786"/>
      <c r="ALD156" s="787"/>
      <c r="ALE156" s="787"/>
      <c r="ALF156" s="787"/>
      <c r="ALG156" s="787"/>
      <c r="ALH156" s="787"/>
      <c r="ALI156" s="787"/>
      <c r="ALJ156" s="787"/>
      <c r="ALK156" s="787"/>
      <c r="ALL156" s="787"/>
      <c r="ALM156" s="787"/>
      <c r="ALN156" s="787"/>
      <c r="ALO156" s="787"/>
      <c r="ALP156" s="787"/>
      <c r="ALQ156" s="788"/>
      <c r="ALR156" s="786"/>
      <c r="ALS156" s="787"/>
      <c r="ALT156" s="787"/>
      <c r="ALU156" s="787"/>
      <c r="ALV156" s="787"/>
      <c r="ALW156" s="787"/>
      <c r="ALX156" s="787"/>
      <c r="ALY156" s="787"/>
      <c r="ALZ156" s="787"/>
      <c r="AMA156" s="787"/>
      <c r="AMB156" s="787"/>
      <c r="AMC156" s="787"/>
      <c r="AMD156" s="787"/>
      <c r="AME156" s="787"/>
      <c r="AMF156" s="788"/>
      <c r="AMG156" s="786"/>
      <c r="AMH156" s="787"/>
      <c r="AMI156" s="787"/>
      <c r="AMJ156" s="787"/>
      <c r="AMK156" s="787"/>
      <c r="AML156" s="787"/>
      <c r="AMM156" s="787"/>
      <c r="AMN156" s="787"/>
      <c r="AMO156" s="787"/>
      <c r="AMP156" s="787"/>
      <c r="AMQ156" s="787"/>
      <c r="AMR156" s="787"/>
      <c r="AMS156" s="787"/>
      <c r="AMT156" s="787"/>
      <c r="AMU156" s="788"/>
      <c r="AMV156" s="786"/>
      <c r="AMW156" s="787"/>
      <c r="AMX156" s="787"/>
      <c r="AMY156" s="787"/>
      <c r="AMZ156" s="787"/>
      <c r="ANA156" s="787"/>
      <c r="ANB156" s="787"/>
      <c r="ANC156" s="787"/>
      <c r="AND156" s="787"/>
      <c r="ANE156" s="787"/>
      <c r="ANF156" s="787"/>
      <c r="ANG156" s="787"/>
      <c r="ANH156" s="787"/>
      <c r="ANI156" s="787"/>
      <c r="ANJ156" s="788"/>
      <c r="ANK156" s="786"/>
      <c r="ANL156" s="787"/>
      <c r="ANM156" s="787"/>
      <c r="ANN156" s="787"/>
      <c r="ANO156" s="787"/>
      <c r="ANP156" s="787"/>
      <c r="ANQ156" s="787"/>
      <c r="ANR156" s="787"/>
      <c r="ANS156" s="787"/>
      <c r="ANT156" s="787"/>
      <c r="ANU156" s="787"/>
      <c r="ANV156" s="787"/>
      <c r="ANW156" s="787"/>
      <c r="ANX156" s="787"/>
      <c r="ANY156" s="788"/>
      <c r="ANZ156" s="786"/>
      <c r="AOA156" s="787"/>
      <c r="AOB156" s="787"/>
      <c r="AOC156" s="787"/>
      <c r="AOD156" s="787"/>
      <c r="AOE156" s="787"/>
      <c r="AOF156" s="787"/>
      <c r="AOG156" s="787"/>
      <c r="AOH156" s="787"/>
      <c r="AOI156" s="787"/>
      <c r="AOJ156" s="787"/>
      <c r="AOK156" s="787"/>
      <c r="AOL156" s="787"/>
      <c r="AOM156" s="787"/>
      <c r="AON156" s="788"/>
      <c r="AOO156" s="786"/>
      <c r="AOP156" s="787"/>
      <c r="AOQ156" s="787"/>
      <c r="AOR156" s="787"/>
      <c r="AOS156" s="787"/>
      <c r="AOT156" s="787"/>
      <c r="AOU156" s="787"/>
      <c r="AOV156" s="787"/>
      <c r="AOW156" s="787"/>
      <c r="AOX156" s="787"/>
      <c r="AOY156" s="787"/>
      <c r="AOZ156" s="787"/>
      <c r="APA156" s="787"/>
      <c r="APB156" s="787"/>
      <c r="APC156" s="788"/>
      <c r="APD156" s="786"/>
      <c r="APE156" s="787"/>
      <c r="APF156" s="787"/>
      <c r="APG156" s="787"/>
      <c r="APH156" s="787"/>
      <c r="API156" s="787"/>
      <c r="APJ156" s="787"/>
      <c r="APK156" s="787"/>
      <c r="APL156" s="787"/>
      <c r="APM156" s="787"/>
      <c r="APN156" s="787"/>
      <c r="APO156" s="787"/>
      <c r="APP156" s="787"/>
      <c r="APQ156" s="787"/>
      <c r="APR156" s="788"/>
      <c r="APS156" s="786"/>
      <c r="APT156" s="787"/>
      <c r="APU156" s="787"/>
      <c r="APV156" s="787"/>
      <c r="APW156" s="787"/>
      <c r="APX156" s="787"/>
      <c r="APY156" s="787"/>
      <c r="APZ156" s="787"/>
      <c r="AQA156" s="787"/>
      <c r="AQB156" s="787"/>
      <c r="AQC156" s="787"/>
      <c r="AQD156" s="787"/>
      <c r="AQE156" s="787"/>
      <c r="AQF156" s="787"/>
      <c r="AQG156" s="788"/>
      <c r="AQH156" s="786"/>
      <c r="AQI156" s="787"/>
      <c r="AQJ156" s="787"/>
      <c r="AQK156" s="787"/>
      <c r="AQL156" s="787"/>
      <c r="AQM156" s="787"/>
      <c r="AQN156" s="787"/>
      <c r="AQO156" s="787"/>
      <c r="AQP156" s="787"/>
      <c r="AQQ156" s="787"/>
      <c r="AQR156" s="787"/>
      <c r="AQS156" s="787"/>
      <c r="AQT156" s="787"/>
      <c r="AQU156" s="787"/>
      <c r="AQV156" s="788"/>
      <c r="AQW156" s="786"/>
      <c r="AQX156" s="787"/>
      <c r="AQY156" s="787"/>
      <c r="AQZ156" s="787"/>
      <c r="ARA156" s="787"/>
      <c r="ARB156" s="787"/>
      <c r="ARC156" s="787"/>
      <c r="ARD156" s="787"/>
      <c r="ARE156" s="787"/>
      <c r="ARF156" s="787"/>
      <c r="ARG156" s="787"/>
      <c r="ARH156" s="787"/>
      <c r="ARI156" s="787"/>
      <c r="ARJ156" s="787"/>
      <c r="ARK156" s="788"/>
      <c r="ARL156" s="786"/>
      <c r="ARM156" s="787"/>
      <c r="ARN156" s="787"/>
      <c r="ARO156" s="787"/>
      <c r="ARP156" s="787"/>
      <c r="ARQ156" s="787"/>
      <c r="ARR156" s="787"/>
      <c r="ARS156" s="787"/>
      <c r="ART156" s="787"/>
      <c r="ARU156" s="787"/>
      <c r="ARV156" s="787"/>
      <c r="ARW156" s="787"/>
      <c r="ARX156" s="787"/>
      <c r="ARY156" s="787"/>
      <c r="ARZ156" s="788"/>
      <c r="ASA156" s="786"/>
      <c r="ASB156" s="787"/>
      <c r="ASC156" s="787"/>
      <c r="ASD156" s="787"/>
      <c r="ASE156" s="787"/>
      <c r="ASF156" s="787"/>
      <c r="ASG156" s="787"/>
      <c r="ASH156" s="787"/>
      <c r="ASI156" s="787"/>
      <c r="ASJ156" s="787"/>
      <c r="ASK156" s="787"/>
      <c r="ASL156" s="787"/>
      <c r="ASM156" s="787"/>
      <c r="ASN156" s="787"/>
      <c r="ASO156" s="788"/>
      <c r="ASP156" s="786"/>
      <c r="ASQ156" s="787"/>
      <c r="ASR156" s="787"/>
      <c r="ASS156" s="787"/>
      <c r="AST156" s="787"/>
      <c r="ASU156" s="787"/>
      <c r="ASV156" s="787"/>
      <c r="ASW156" s="787"/>
      <c r="ASX156" s="787"/>
      <c r="ASY156" s="787"/>
      <c r="ASZ156" s="787"/>
      <c r="ATA156" s="787"/>
      <c r="ATB156" s="787"/>
      <c r="ATC156" s="787"/>
      <c r="ATD156" s="788"/>
      <c r="ATE156" s="786"/>
      <c r="ATF156" s="787"/>
      <c r="ATG156" s="787"/>
      <c r="ATH156" s="787"/>
      <c r="ATI156" s="787"/>
      <c r="ATJ156" s="787"/>
      <c r="ATK156" s="787"/>
      <c r="ATL156" s="787"/>
      <c r="ATM156" s="787"/>
      <c r="ATN156" s="787"/>
      <c r="ATO156" s="787"/>
      <c r="ATP156" s="787"/>
      <c r="ATQ156" s="787"/>
      <c r="ATR156" s="787"/>
      <c r="ATS156" s="788"/>
      <c r="ATT156" s="786"/>
      <c r="ATU156" s="787"/>
      <c r="ATV156" s="787"/>
      <c r="ATW156" s="787"/>
      <c r="ATX156" s="787"/>
      <c r="ATY156" s="787"/>
      <c r="ATZ156" s="787"/>
      <c r="AUA156" s="787"/>
      <c r="AUB156" s="787"/>
      <c r="AUC156" s="787"/>
      <c r="AUD156" s="787"/>
      <c r="AUE156" s="787"/>
      <c r="AUF156" s="787"/>
      <c r="AUG156" s="787"/>
      <c r="AUH156" s="788"/>
      <c r="AUI156" s="786"/>
      <c r="AUJ156" s="787"/>
      <c r="AUK156" s="787"/>
      <c r="AUL156" s="787"/>
      <c r="AUM156" s="787"/>
      <c r="AUN156" s="787"/>
      <c r="AUO156" s="787"/>
      <c r="AUP156" s="787"/>
      <c r="AUQ156" s="787"/>
      <c r="AUR156" s="787"/>
      <c r="AUS156" s="787"/>
      <c r="AUT156" s="787"/>
      <c r="AUU156" s="787"/>
      <c r="AUV156" s="787"/>
      <c r="AUW156" s="788"/>
      <c r="AUX156" s="786"/>
      <c r="AUY156" s="787"/>
      <c r="AUZ156" s="787"/>
      <c r="AVA156" s="787"/>
      <c r="AVB156" s="787"/>
      <c r="AVC156" s="787"/>
      <c r="AVD156" s="787"/>
      <c r="AVE156" s="787"/>
      <c r="AVF156" s="787"/>
      <c r="AVG156" s="787"/>
      <c r="AVH156" s="787"/>
      <c r="AVI156" s="787"/>
      <c r="AVJ156" s="787"/>
      <c r="AVK156" s="787"/>
      <c r="AVL156" s="788"/>
      <c r="AVM156" s="786"/>
      <c r="AVN156" s="787"/>
      <c r="AVO156" s="787"/>
      <c r="AVP156" s="787"/>
      <c r="AVQ156" s="787"/>
      <c r="AVR156" s="787"/>
      <c r="AVS156" s="787"/>
      <c r="AVT156" s="787"/>
      <c r="AVU156" s="787"/>
      <c r="AVV156" s="787"/>
      <c r="AVW156" s="787"/>
      <c r="AVX156" s="787"/>
      <c r="AVY156" s="787"/>
      <c r="AVZ156" s="787"/>
      <c r="AWA156" s="788"/>
      <c r="AWB156" s="786"/>
      <c r="AWC156" s="787"/>
      <c r="AWD156" s="787"/>
      <c r="AWE156" s="787"/>
      <c r="AWF156" s="787"/>
      <c r="AWG156" s="787"/>
      <c r="AWH156" s="787"/>
      <c r="AWI156" s="787"/>
      <c r="AWJ156" s="787"/>
      <c r="AWK156" s="787"/>
      <c r="AWL156" s="787"/>
      <c r="AWM156" s="787"/>
      <c r="AWN156" s="787"/>
      <c r="AWO156" s="787"/>
      <c r="AWP156" s="788"/>
      <c r="AWQ156" s="786"/>
      <c r="AWR156" s="787"/>
      <c r="AWS156" s="787"/>
      <c r="AWT156" s="787"/>
      <c r="AWU156" s="787"/>
      <c r="AWV156" s="787"/>
      <c r="AWW156" s="787"/>
      <c r="AWX156" s="787"/>
      <c r="AWY156" s="787"/>
      <c r="AWZ156" s="787"/>
      <c r="AXA156" s="787"/>
      <c r="AXB156" s="787"/>
      <c r="AXC156" s="787"/>
      <c r="AXD156" s="787"/>
      <c r="AXE156" s="788"/>
      <c r="AXF156" s="786"/>
      <c r="AXG156" s="787"/>
      <c r="AXH156" s="787"/>
      <c r="AXI156" s="787"/>
      <c r="AXJ156" s="787"/>
      <c r="AXK156" s="787"/>
      <c r="AXL156" s="787"/>
      <c r="AXM156" s="787"/>
      <c r="AXN156" s="787"/>
      <c r="AXO156" s="787"/>
      <c r="AXP156" s="787"/>
      <c r="AXQ156" s="787"/>
      <c r="AXR156" s="787"/>
      <c r="AXS156" s="787"/>
      <c r="AXT156" s="788"/>
      <c r="AXU156" s="786"/>
      <c r="AXV156" s="787"/>
      <c r="AXW156" s="787"/>
      <c r="AXX156" s="787"/>
      <c r="AXY156" s="787"/>
      <c r="AXZ156" s="787"/>
      <c r="AYA156" s="787"/>
      <c r="AYB156" s="787"/>
      <c r="AYC156" s="787"/>
      <c r="AYD156" s="787"/>
      <c r="AYE156" s="787"/>
      <c r="AYF156" s="787"/>
      <c r="AYG156" s="787"/>
      <c r="AYH156" s="787"/>
      <c r="AYI156" s="788"/>
      <c r="AYJ156" s="786"/>
      <c r="AYK156" s="787"/>
      <c r="AYL156" s="787"/>
      <c r="AYM156" s="787"/>
      <c r="AYN156" s="787"/>
      <c r="AYO156" s="787"/>
      <c r="AYP156" s="787"/>
      <c r="AYQ156" s="787"/>
      <c r="AYR156" s="787"/>
      <c r="AYS156" s="787"/>
      <c r="AYT156" s="787"/>
      <c r="AYU156" s="787"/>
      <c r="AYV156" s="787"/>
      <c r="AYW156" s="787"/>
      <c r="AYX156" s="788"/>
      <c r="AYY156" s="786"/>
      <c r="AYZ156" s="787"/>
      <c r="AZA156" s="787"/>
      <c r="AZB156" s="787"/>
      <c r="AZC156" s="787"/>
      <c r="AZD156" s="787"/>
      <c r="AZE156" s="787"/>
      <c r="AZF156" s="787"/>
      <c r="AZG156" s="787"/>
      <c r="AZH156" s="787"/>
      <c r="AZI156" s="787"/>
      <c r="AZJ156" s="787"/>
      <c r="AZK156" s="787"/>
      <c r="AZL156" s="787"/>
      <c r="AZM156" s="788"/>
      <c r="AZN156" s="786"/>
      <c r="AZO156" s="787"/>
      <c r="AZP156" s="787"/>
      <c r="AZQ156" s="787"/>
      <c r="AZR156" s="787"/>
      <c r="AZS156" s="787"/>
      <c r="AZT156" s="787"/>
      <c r="AZU156" s="787"/>
      <c r="AZV156" s="787"/>
      <c r="AZW156" s="787"/>
      <c r="AZX156" s="787"/>
      <c r="AZY156" s="787"/>
      <c r="AZZ156" s="787"/>
      <c r="BAA156" s="787"/>
      <c r="BAB156" s="788"/>
      <c r="BAC156" s="786"/>
      <c r="BAD156" s="787"/>
      <c r="BAE156" s="787"/>
      <c r="BAF156" s="787"/>
      <c r="BAG156" s="787"/>
      <c r="BAH156" s="787"/>
      <c r="BAI156" s="787"/>
      <c r="BAJ156" s="787"/>
      <c r="BAK156" s="787"/>
      <c r="BAL156" s="787"/>
      <c r="BAM156" s="787"/>
      <c r="BAN156" s="787"/>
      <c r="BAO156" s="787"/>
      <c r="BAP156" s="787"/>
      <c r="BAQ156" s="788"/>
      <c r="BAR156" s="786"/>
      <c r="BAS156" s="787"/>
      <c r="BAT156" s="787"/>
      <c r="BAU156" s="787"/>
      <c r="BAV156" s="787"/>
      <c r="BAW156" s="787"/>
      <c r="BAX156" s="787"/>
      <c r="BAY156" s="787"/>
      <c r="BAZ156" s="787"/>
      <c r="BBA156" s="787"/>
      <c r="BBB156" s="787"/>
      <c r="BBC156" s="787"/>
      <c r="BBD156" s="787"/>
      <c r="BBE156" s="787"/>
      <c r="BBF156" s="788"/>
      <c r="BBG156" s="786"/>
      <c r="BBH156" s="787"/>
      <c r="BBI156" s="787"/>
      <c r="BBJ156" s="787"/>
      <c r="BBK156" s="787"/>
      <c r="BBL156" s="787"/>
      <c r="BBM156" s="787"/>
      <c r="BBN156" s="787"/>
      <c r="BBO156" s="787"/>
      <c r="BBP156" s="787"/>
      <c r="BBQ156" s="787"/>
      <c r="BBR156" s="787"/>
      <c r="BBS156" s="787"/>
      <c r="BBT156" s="787"/>
      <c r="BBU156" s="788"/>
      <c r="BBV156" s="786"/>
      <c r="BBW156" s="787"/>
      <c r="BBX156" s="787"/>
      <c r="BBY156" s="787"/>
      <c r="BBZ156" s="787"/>
      <c r="BCA156" s="787"/>
      <c r="BCB156" s="787"/>
      <c r="BCC156" s="787"/>
      <c r="BCD156" s="787"/>
      <c r="BCE156" s="787"/>
      <c r="BCF156" s="787"/>
      <c r="BCG156" s="787"/>
      <c r="BCH156" s="787"/>
      <c r="BCI156" s="787"/>
      <c r="BCJ156" s="788"/>
      <c r="BCK156" s="786"/>
      <c r="BCL156" s="787"/>
      <c r="BCM156" s="787"/>
      <c r="BCN156" s="787"/>
      <c r="BCO156" s="787"/>
      <c r="BCP156" s="787"/>
      <c r="BCQ156" s="787"/>
      <c r="BCR156" s="787"/>
      <c r="BCS156" s="787"/>
      <c r="BCT156" s="787"/>
      <c r="BCU156" s="787"/>
      <c r="BCV156" s="787"/>
      <c r="BCW156" s="787"/>
      <c r="BCX156" s="787"/>
      <c r="BCY156" s="788"/>
      <c r="BCZ156" s="786"/>
      <c r="BDA156" s="787"/>
      <c r="BDB156" s="787"/>
      <c r="BDC156" s="787"/>
      <c r="BDD156" s="787"/>
      <c r="BDE156" s="787"/>
      <c r="BDF156" s="787"/>
      <c r="BDG156" s="787"/>
      <c r="BDH156" s="787"/>
      <c r="BDI156" s="787"/>
      <c r="BDJ156" s="787"/>
      <c r="BDK156" s="787"/>
      <c r="BDL156" s="787"/>
      <c r="BDM156" s="787"/>
      <c r="BDN156" s="788"/>
      <c r="BDO156" s="786"/>
      <c r="BDP156" s="787"/>
      <c r="BDQ156" s="787"/>
      <c r="BDR156" s="787"/>
      <c r="BDS156" s="787"/>
      <c r="BDT156" s="787"/>
      <c r="BDU156" s="787"/>
      <c r="BDV156" s="787"/>
      <c r="BDW156" s="787"/>
      <c r="BDX156" s="787"/>
      <c r="BDY156" s="787"/>
      <c r="BDZ156" s="787"/>
      <c r="BEA156" s="787"/>
      <c r="BEB156" s="787"/>
      <c r="BEC156" s="788"/>
      <c r="BED156" s="786"/>
      <c r="BEE156" s="787"/>
      <c r="BEF156" s="787"/>
      <c r="BEG156" s="787"/>
      <c r="BEH156" s="787"/>
      <c r="BEI156" s="787"/>
      <c r="BEJ156" s="787"/>
      <c r="BEK156" s="787"/>
      <c r="BEL156" s="787"/>
      <c r="BEM156" s="787"/>
      <c r="BEN156" s="787"/>
      <c r="BEO156" s="787"/>
      <c r="BEP156" s="787"/>
      <c r="BEQ156" s="787"/>
      <c r="BER156" s="788"/>
      <c r="BES156" s="786"/>
      <c r="BET156" s="787"/>
      <c r="BEU156" s="787"/>
      <c r="BEV156" s="787"/>
      <c r="BEW156" s="787"/>
      <c r="BEX156" s="787"/>
      <c r="BEY156" s="787"/>
      <c r="BEZ156" s="787"/>
      <c r="BFA156" s="787"/>
      <c r="BFB156" s="787"/>
      <c r="BFC156" s="787"/>
      <c r="BFD156" s="787"/>
      <c r="BFE156" s="787"/>
      <c r="BFF156" s="787"/>
      <c r="BFG156" s="788"/>
      <c r="BFH156" s="786"/>
      <c r="BFI156" s="787"/>
      <c r="BFJ156" s="787"/>
      <c r="BFK156" s="787"/>
      <c r="BFL156" s="787"/>
      <c r="BFM156" s="787"/>
      <c r="BFN156" s="787"/>
      <c r="BFO156" s="787"/>
      <c r="BFP156" s="787"/>
      <c r="BFQ156" s="787"/>
      <c r="BFR156" s="787"/>
      <c r="BFS156" s="787"/>
      <c r="BFT156" s="787"/>
      <c r="BFU156" s="787"/>
      <c r="BFV156" s="788"/>
      <c r="BFW156" s="786"/>
      <c r="BFX156" s="787"/>
      <c r="BFY156" s="787"/>
      <c r="BFZ156" s="787"/>
      <c r="BGA156" s="787"/>
      <c r="BGB156" s="787"/>
      <c r="BGC156" s="787"/>
      <c r="BGD156" s="787"/>
      <c r="BGE156" s="787"/>
      <c r="BGF156" s="787"/>
      <c r="BGG156" s="787"/>
      <c r="BGH156" s="787"/>
      <c r="BGI156" s="787"/>
      <c r="BGJ156" s="787"/>
      <c r="BGK156" s="788"/>
      <c r="BGL156" s="786"/>
      <c r="BGM156" s="787"/>
      <c r="BGN156" s="787"/>
      <c r="BGO156" s="787"/>
      <c r="BGP156" s="787"/>
      <c r="BGQ156" s="787"/>
      <c r="BGR156" s="787"/>
      <c r="BGS156" s="787"/>
      <c r="BGT156" s="787"/>
      <c r="BGU156" s="787"/>
      <c r="BGV156" s="787"/>
      <c r="BGW156" s="787"/>
      <c r="BGX156" s="787"/>
      <c r="BGY156" s="787"/>
      <c r="BGZ156" s="788"/>
      <c r="BHA156" s="786"/>
      <c r="BHB156" s="787"/>
      <c r="BHC156" s="787"/>
      <c r="BHD156" s="787"/>
      <c r="BHE156" s="787"/>
      <c r="BHF156" s="787"/>
      <c r="BHG156" s="787"/>
      <c r="BHH156" s="787"/>
      <c r="BHI156" s="787"/>
      <c r="BHJ156" s="787"/>
      <c r="BHK156" s="787"/>
      <c r="BHL156" s="787"/>
      <c r="BHM156" s="787"/>
      <c r="BHN156" s="787"/>
      <c r="BHO156" s="788"/>
      <c r="BHP156" s="786"/>
      <c r="BHQ156" s="787"/>
      <c r="BHR156" s="787"/>
      <c r="BHS156" s="787"/>
      <c r="BHT156" s="787"/>
      <c r="BHU156" s="787"/>
      <c r="BHV156" s="787"/>
      <c r="BHW156" s="787"/>
      <c r="BHX156" s="787"/>
      <c r="BHY156" s="787"/>
      <c r="BHZ156" s="787"/>
      <c r="BIA156" s="787"/>
      <c r="BIB156" s="787"/>
      <c r="BIC156" s="787"/>
      <c r="BID156" s="788"/>
      <c r="BIE156" s="786"/>
      <c r="BIF156" s="787"/>
      <c r="BIG156" s="787"/>
      <c r="BIH156" s="787"/>
      <c r="BII156" s="787"/>
      <c r="BIJ156" s="787"/>
      <c r="BIK156" s="787"/>
      <c r="BIL156" s="787"/>
      <c r="BIM156" s="787"/>
      <c r="BIN156" s="787"/>
      <c r="BIO156" s="787"/>
      <c r="BIP156" s="787"/>
      <c r="BIQ156" s="787"/>
      <c r="BIR156" s="787"/>
      <c r="BIS156" s="788"/>
      <c r="BIT156" s="786"/>
      <c r="BIU156" s="787"/>
      <c r="BIV156" s="787"/>
      <c r="BIW156" s="787"/>
      <c r="BIX156" s="787"/>
      <c r="BIY156" s="787"/>
      <c r="BIZ156" s="787"/>
      <c r="BJA156" s="787"/>
      <c r="BJB156" s="787"/>
      <c r="BJC156" s="787"/>
      <c r="BJD156" s="787"/>
      <c r="BJE156" s="787"/>
      <c r="BJF156" s="787"/>
      <c r="BJG156" s="787"/>
      <c r="BJH156" s="788"/>
      <c r="BJI156" s="786"/>
      <c r="BJJ156" s="787"/>
      <c r="BJK156" s="787"/>
      <c r="BJL156" s="787"/>
      <c r="BJM156" s="787"/>
      <c r="BJN156" s="787"/>
      <c r="BJO156" s="787"/>
      <c r="BJP156" s="787"/>
      <c r="BJQ156" s="787"/>
      <c r="BJR156" s="787"/>
      <c r="BJS156" s="787"/>
      <c r="BJT156" s="787"/>
      <c r="BJU156" s="787"/>
      <c r="BJV156" s="787"/>
      <c r="BJW156" s="788"/>
      <c r="BJX156" s="786"/>
      <c r="BJY156" s="787"/>
      <c r="BJZ156" s="787"/>
      <c r="BKA156" s="787"/>
      <c r="BKB156" s="787"/>
      <c r="BKC156" s="787"/>
      <c r="BKD156" s="787"/>
      <c r="BKE156" s="787"/>
      <c r="BKF156" s="787"/>
      <c r="BKG156" s="787"/>
      <c r="BKH156" s="787"/>
      <c r="BKI156" s="787"/>
      <c r="BKJ156" s="787"/>
      <c r="BKK156" s="787"/>
      <c r="BKL156" s="788"/>
      <c r="BKM156" s="786"/>
      <c r="BKN156" s="787"/>
      <c r="BKO156" s="787"/>
      <c r="BKP156" s="787"/>
      <c r="BKQ156" s="787"/>
      <c r="BKR156" s="787"/>
      <c r="BKS156" s="787"/>
      <c r="BKT156" s="787"/>
      <c r="BKU156" s="787"/>
      <c r="BKV156" s="787"/>
      <c r="BKW156" s="787"/>
      <c r="BKX156" s="787"/>
      <c r="BKY156" s="787"/>
      <c r="BKZ156" s="787"/>
      <c r="BLA156" s="788"/>
      <c r="BLB156" s="786"/>
      <c r="BLC156" s="787"/>
      <c r="BLD156" s="787"/>
      <c r="BLE156" s="787"/>
      <c r="BLF156" s="787"/>
      <c r="BLG156" s="787"/>
      <c r="BLH156" s="787"/>
      <c r="BLI156" s="787"/>
      <c r="BLJ156" s="787"/>
      <c r="BLK156" s="787"/>
      <c r="BLL156" s="787"/>
      <c r="BLM156" s="787"/>
      <c r="BLN156" s="787"/>
      <c r="BLO156" s="787"/>
      <c r="BLP156" s="788"/>
      <c r="BLQ156" s="786"/>
      <c r="BLR156" s="787"/>
      <c r="BLS156" s="787"/>
      <c r="BLT156" s="787"/>
      <c r="BLU156" s="787"/>
      <c r="BLV156" s="787"/>
      <c r="BLW156" s="787"/>
      <c r="BLX156" s="787"/>
      <c r="BLY156" s="787"/>
      <c r="BLZ156" s="787"/>
      <c r="BMA156" s="787"/>
      <c r="BMB156" s="787"/>
      <c r="BMC156" s="787"/>
      <c r="BMD156" s="787"/>
      <c r="BME156" s="788"/>
      <c r="BMF156" s="786"/>
      <c r="BMG156" s="787"/>
      <c r="BMH156" s="787"/>
      <c r="BMI156" s="787"/>
      <c r="BMJ156" s="787"/>
      <c r="BMK156" s="787"/>
      <c r="BML156" s="787"/>
      <c r="BMM156" s="787"/>
      <c r="BMN156" s="787"/>
      <c r="BMO156" s="787"/>
      <c r="BMP156" s="787"/>
      <c r="BMQ156" s="787"/>
      <c r="BMR156" s="787"/>
      <c r="BMS156" s="787"/>
      <c r="BMT156" s="788"/>
      <c r="BMU156" s="786"/>
      <c r="BMV156" s="787"/>
      <c r="BMW156" s="787"/>
      <c r="BMX156" s="787"/>
      <c r="BMY156" s="787"/>
      <c r="BMZ156" s="787"/>
      <c r="BNA156" s="787"/>
      <c r="BNB156" s="787"/>
      <c r="BNC156" s="787"/>
      <c r="BND156" s="787"/>
      <c r="BNE156" s="787"/>
      <c r="BNF156" s="787"/>
      <c r="BNG156" s="787"/>
      <c r="BNH156" s="787"/>
      <c r="BNI156" s="788"/>
      <c r="BNJ156" s="786"/>
      <c r="BNK156" s="787"/>
      <c r="BNL156" s="787"/>
      <c r="BNM156" s="787"/>
      <c r="BNN156" s="787"/>
      <c r="BNO156" s="787"/>
      <c r="BNP156" s="787"/>
      <c r="BNQ156" s="787"/>
      <c r="BNR156" s="787"/>
      <c r="BNS156" s="787"/>
      <c r="BNT156" s="787"/>
      <c r="BNU156" s="787"/>
      <c r="BNV156" s="787"/>
      <c r="BNW156" s="787"/>
      <c r="BNX156" s="788"/>
      <c r="BNY156" s="786"/>
      <c r="BNZ156" s="787"/>
      <c r="BOA156" s="787"/>
      <c r="BOB156" s="787"/>
      <c r="BOC156" s="787"/>
      <c r="BOD156" s="787"/>
      <c r="BOE156" s="787"/>
      <c r="BOF156" s="787"/>
      <c r="BOG156" s="787"/>
      <c r="BOH156" s="787"/>
      <c r="BOI156" s="787"/>
      <c r="BOJ156" s="787"/>
      <c r="BOK156" s="787"/>
      <c r="BOL156" s="787"/>
      <c r="BOM156" s="788"/>
      <c r="BON156" s="786"/>
      <c r="BOO156" s="787"/>
      <c r="BOP156" s="787"/>
      <c r="BOQ156" s="787"/>
      <c r="BOR156" s="787"/>
      <c r="BOS156" s="787"/>
      <c r="BOT156" s="787"/>
      <c r="BOU156" s="787"/>
      <c r="BOV156" s="787"/>
      <c r="BOW156" s="787"/>
      <c r="BOX156" s="787"/>
      <c r="BOY156" s="787"/>
      <c r="BOZ156" s="787"/>
      <c r="BPA156" s="787"/>
      <c r="BPB156" s="788"/>
      <c r="BPC156" s="786"/>
      <c r="BPD156" s="787"/>
      <c r="BPE156" s="787"/>
      <c r="BPF156" s="787"/>
      <c r="BPG156" s="787"/>
      <c r="BPH156" s="787"/>
      <c r="BPI156" s="787"/>
      <c r="BPJ156" s="787"/>
      <c r="BPK156" s="787"/>
      <c r="BPL156" s="787"/>
      <c r="BPM156" s="787"/>
      <c r="BPN156" s="787"/>
      <c r="BPO156" s="787"/>
      <c r="BPP156" s="787"/>
      <c r="BPQ156" s="788"/>
      <c r="BPR156" s="786"/>
      <c r="BPS156" s="787"/>
      <c r="BPT156" s="787"/>
      <c r="BPU156" s="787"/>
      <c r="BPV156" s="787"/>
      <c r="BPW156" s="787"/>
      <c r="BPX156" s="787"/>
      <c r="BPY156" s="787"/>
      <c r="BPZ156" s="787"/>
      <c r="BQA156" s="787"/>
      <c r="BQB156" s="787"/>
      <c r="BQC156" s="787"/>
      <c r="BQD156" s="787"/>
      <c r="BQE156" s="787"/>
      <c r="BQF156" s="788"/>
      <c r="BQG156" s="786"/>
      <c r="BQH156" s="787"/>
      <c r="BQI156" s="787"/>
      <c r="BQJ156" s="787"/>
      <c r="BQK156" s="787"/>
      <c r="BQL156" s="787"/>
      <c r="BQM156" s="787"/>
      <c r="BQN156" s="787"/>
      <c r="BQO156" s="787"/>
      <c r="BQP156" s="787"/>
      <c r="BQQ156" s="787"/>
      <c r="BQR156" s="787"/>
      <c r="BQS156" s="787"/>
      <c r="BQT156" s="787"/>
      <c r="BQU156" s="788"/>
      <c r="BQV156" s="786"/>
      <c r="BQW156" s="787"/>
      <c r="BQX156" s="787"/>
      <c r="BQY156" s="787"/>
      <c r="BQZ156" s="787"/>
      <c r="BRA156" s="787"/>
      <c r="BRB156" s="787"/>
      <c r="BRC156" s="787"/>
      <c r="BRD156" s="787"/>
      <c r="BRE156" s="787"/>
      <c r="BRF156" s="787"/>
      <c r="BRG156" s="787"/>
      <c r="BRH156" s="787"/>
      <c r="BRI156" s="787"/>
      <c r="BRJ156" s="788"/>
      <c r="BRK156" s="786"/>
      <c r="BRL156" s="787"/>
      <c r="BRM156" s="787"/>
      <c r="BRN156" s="787"/>
      <c r="BRO156" s="787"/>
      <c r="BRP156" s="787"/>
      <c r="BRQ156" s="787"/>
      <c r="BRR156" s="787"/>
      <c r="BRS156" s="787"/>
      <c r="BRT156" s="787"/>
      <c r="BRU156" s="787"/>
      <c r="BRV156" s="787"/>
      <c r="BRW156" s="787"/>
      <c r="BRX156" s="787"/>
      <c r="BRY156" s="788"/>
      <c r="BRZ156" s="786"/>
      <c r="BSA156" s="787"/>
      <c r="BSB156" s="787"/>
      <c r="BSC156" s="787"/>
      <c r="BSD156" s="787"/>
      <c r="BSE156" s="787"/>
      <c r="BSF156" s="787"/>
      <c r="BSG156" s="787"/>
      <c r="BSH156" s="787"/>
      <c r="BSI156" s="787"/>
      <c r="BSJ156" s="787"/>
      <c r="BSK156" s="787"/>
      <c r="BSL156" s="787"/>
      <c r="BSM156" s="787"/>
      <c r="BSN156" s="788"/>
      <c r="BSO156" s="786"/>
      <c r="BSP156" s="787"/>
      <c r="BSQ156" s="787"/>
      <c r="BSR156" s="787"/>
      <c r="BSS156" s="787"/>
      <c r="BST156" s="787"/>
      <c r="BSU156" s="787"/>
      <c r="BSV156" s="787"/>
      <c r="BSW156" s="787"/>
      <c r="BSX156" s="787"/>
      <c r="BSY156" s="787"/>
      <c r="BSZ156" s="787"/>
      <c r="BTA156" s="787"/>
      <c r="BTB156" s="787"/>
      <c r="BTC156" s="788"/>
      <c r="BTD156" s="786"/>
      <c r="BTE156" s="787"/>
      <c r="BTF156" s="787"/>
      <c r="BTG156" s="787"/>
      <c r="BTH156" s="787"/>
      <c r="BTI156" s="787"/>
      <c r="BTJ156" s="787"/>
      <c r="BTK156" s="787"/>
      <c r="BTL156" s="787"/>
      <c r="BTM156" s="787"/>
      <c r="BTN156" s="787"/>
      <c r="BTO156" s="787"/>
      <c r="BTP156" s="787"/>
      <c r="BTQ156" s="787"/>
      <c r="BTR156" s="788"/>
      <c r="BTS156" s="786"/>
      <c r="BTT156" s="787"/>
      <c r="BTU156" s="787"/>
      <c r="BTV156" s="787"/>
      <c r="BTW156" s="787"/>
      <c r="BTX156" s="787"/>
      <c r="BTY156" s="787"/>
      <c r="BTZ156" s="787"/>
      <c r="BUA156" s="787"/>
      <c r="BUB156" s="787"/>
      <c r="BUC156" s="787"/>
      <c r="BUD156" s="787"/>
      <c r="BUE156" s="787"/>
      <c r="BUF156" s="787"/>
      <c r="BUG156" s="788"/>
      <c r="BUH156" s="786"/>
      <c r="BUI156" s="787"/>
      <c r="BUJ156" s="787"/>
      <c r="BUK156" s="787"/>
      <c r="BUL156" s="787"/>
      <c r="BUM156" s="787"/>
      <c r="BUN156" s="787"/>
      <c r="BUO156" s="787"/>
      <c r="BUP156" s="787"/>
      <c r="BUQ156" s="787"/>
      <c r="BUR156" s="787"/>
      <c r="BUS156" s="787"/>
      <c r="BUT156" s="787"/>
      <c r="BUU156" s="787"/>
      <c r="BUV156" s="788"/>
      <c r="BUW156" s="786"/>
      <c r="BUX156" s="787"/>
      <c r="BUY156" s="787"/>
      <c r="BUZ156" s="787"/>
      <c r="BVA156" s="787"/>
      <c r="BVB156" s="787"/>
      <c r="BVC156" s="787"/>
      <c r="BVD156" s="787"/>
      <c r="BVE156" s="787"/>
      <c r="BVF156" s="787"/>
      <c r="BVG156" s="787"/>
      <c r="BVH156" s="787"/>
      <c r="BVI156" s="787"/>
      <c r="BVJ156" s="787"/>
      <c r="BVK156" s="788"/>
      <c r="BVL156" s="786"/>
      <c r="BVM156" s="787"/>
      <c r="BVN156" s="787"/>
      <c r="BVO156" s="787"/>
      <c r="BVP156" s="787"/>
      <c r="BVQ156" s="787"/>
      <c r="BVR156" s="787"/>
      <c r="BVS156" s="787"/>
      <c r="BVT156" s="787"/>
      <c r="BVU156" s="787"/>
      <c r="BVV156" s="787"/>
      <c r="BVW156" s="787"/>
      <c r="BVX156" s="787"/>
      <c r="BVY156" s="787"/>
      <c r="BVZ156" s="788"/>
      <c r="BWA156" s="786"/>
      <c r="BWB156" s="787"/>
      <c r="BWC156" s="787"/>
      <c r="BWD156" s="787"/>
      <c r="BWE156" s="787"/>
      <c r="BWF156" s="787"/>
      <c r="BWG156" s="787"/>
      <c r="BWH156" s="787"/>
      <c r="BWI156" s="787"/>
      <c r="BWJ156" s="787"/>
      <c r="BWK156" s="787"/>
      <c r="BWL156" s="787"/>
      <c r="BWM156" s="787"/>
      <c r="BWN156" s="787"/>
      <c r="BWO156" s="788"/>
      <c r="BWP156" s="786"/>
      <c r="BWQ156" s="787"/>
      <c r="BWR156" s="787"/>
      <c r="BWS156" s="787"/>
      <c r="BWT156" s="787"/>
      <c r="BWU156" s="787"/>
      <c r="BWV156" s="787"/>
      <c r="BWW156" s="787"/>
      <c r="BWX156" s="787"/>
      <c r="BWY156" s="787"/>
      <c r="BWZ156" s="787"/>
      <c r="BXA156" s="787"/>
      <c r="BXB156" s="787"/>
      <c r="BXC156" s="787"/>
      <c r="BXD156" s="788"/>
      <c r="BXE156" s="786"/>
      <c r="BXF156" s="787"/>
      <c r="BXG156" s="787"/>
      <c r="BXH156" s="787"/>
      <c r="BXI156" s="787"/>
      <c r="BXJ156" s="787"/>
      <c r="BXK156" s="787"/>
      <c r="BXL156" s="787"/>
      <c r="BXM156" s="787"/>
      <c r="BXN156" s="787"/>
      <c r="BXO156" s="787"/>
      <c r="BXP156" s="787"/>
      <c r="BXQ156" s="787"/>
      <c r="BXR156" s="787"/>
      <c r="BXS156" s="788"/>
      <c r="BXT156" s="786"/>
      <c r="BXU156" s="787"/>
      <c r="BXV156" s="787"/>
      <c r="BXW156" s="787"/>
      <c r="BXX156" s="787"/>
      <c r="BXY156" s="787"/>
      <c r="BXZ156" s="787"/>
      <c r="BYA156" s="787"/>
      <c r="BYB156" s="787"/>
      <c r="BYC156" s="787"/>
      <c r="BYD156" s="787"/>
      <c r="BYE156" s="787"/>
      <c r="BYF156" s="787"/>
      <c r="BYG156" s="787"/>
      <c r="BYH156" s="788"/>
      <c r="BYI156" s="786"/>
      <c r="BYJ156" s="787"/>
      <c r="BYK156" s="787"/>
      <c r="BYL156" s="787"/>
      <c r="BYM156" s="787"/>
      <c r="BYN156" s="787"/>
      <c r="BYO156" s="787"/>
      <c r="BYP156" s="787"/>
      <c r="BYQ156" s="787"/>
      <c r="BYR156" s="787"/>
      <c r="BYS156" s="787"/>
      <c r="BYT156" s="787"/>
      <c r="BYU156" s="787"/>
      <c r="BYV156" s="787"/>
      <c r="BYW156" s="788"/>
      <c r="BYX156" s="786"/>
      <c r="BYY156" s="787"/>
      <c r="BYZ156" s="787"/>
      <c r="BZA156" s="787"/>
      <c r="BZB156" s="787"/>
      <c r="BZC156" s="787"/>
      <c r="BZD156" s="787"/>
      <c r="BZE156" s="787"/>
      <c r="BZF156" s="787"/>
      <c r="BZG156" s="787"/>
      <c r="BZH156" s="787"/>
      <c r="BZI156" s="787"/>
      <c r="BZJ156" s="787"/>
      <c r="BZK156" s="787"/>
      <c r="BZL156" s="788"/>
      <c r="BZM156" s="786"/>
      <c r="BZN156" s="787"/>
      <c r="BZO156" s="787"/>
      <c r="BZP156" s="787"/>
      <c r="BZQ156" s="787"/>
      <c r="BZR156" s="787"/>
      <c r="BZS156" s="787"/>
      <c r="BZT156" s="787"/>
      <c r="BZU156" s="787"/>
      <c r="BZV156" s="787"/>
      <c r="BZW156" s="787"/>
      <c r="BZX156" s="787"/>
      <c r="BZY156" s="787"/>
      <c r="BZZ156" s="787"/>
      <c r="CAA156" s="788"/>
      <c r="CAB156" s="786"/>
      <c r="CAC156" s="787"/>
      <c r="CAD156" s="787"/>
      <c r="CAE156" s="787"/>
      <c r="CAF156" s="787"/>
      <c r="CAG156" s="787"/>
      <c r="CAH156" s="787"/>
      <c r="CAI156" s="787"/>
      <c r="CAJ156" s="787"/>
      <c r="CAK156" s="787"/>
      <c r="CAL156" s="787"/>
      <c r="CAM156" s="787"/>
      <c r="CAN156" s="787"/>
      <c r="CAO156" s="787"/>
      <c r="CAP156" s="788"/>
      <c r="CAQ156" s="786"/>
      <c r="CAR156" s="787"/>
      <c r="CAS156" s="787"/>
      <c r="CAT156" s="787"/>
      <c r="CAU156" s="787"/>
      <c r="CAV156" s="787"/>
      <c r="CAW156" s="787"/>
      <c r="CAX156" s="787"/>
      <c r="CAY156" s="787"/>
      <c r="CAZ156" s="787"/>
      <c r="CBA156" s="787"/>
      <c r="CBB156" s="787"/>
      <c r="CBC156" s="787"/>
      <c r="CBD156" s="787"/>
      <c r="CBE156" s="788"/>
      <c r="CBF156" s="786"/>
      <c r="CBG156" s="787"/>
      <c r="CBH156" s="787"/>
      <c r="CBI156" s="787"/>
      <c r="CBJ156" s="787"/>
      <c r="CBK156" s="787"/>
      <c r="CBL156" s="787"/>
      <c r="CBM156" s="787"/>
      <c r="CBN156" s="787"/>
      <c r="CBO156" s="787"/>
      <c r="CBP156" s="787"/>
      <c r="CBQ156" s="787"/>
      <c r="CBR156" s="787"/>
      <c r="CBS156" s="787"/>
      <c r="CBT156" s="788"/>
      <c r="CBU156" s="786"/>
      <c r="CBV156" s="787"/>
      <c r="CBW156" s="787"/>
      <c r="CBX156" s="787"/>
      <c r="CBY156" s="787"/>
      <c r="CBZ156" s="787"/>
      <c r="CCA156" s="787"/>
      <c r="CCB156" s="787"/>
      <c r="CCC156" s="787"/>
      <c r="CCD156" s="787"/>
      <c r="CCE156" s="787"/>
      <c r="CCF156" s="787"/>
      <c r="CCG156" s="787"/>
      <c r="CCH156" s="787"/>
      <c r="CCI156" s="788"/>
      <c r="CCJ156" s="786"/>
      <c r="CCK156" s="787"/>
      <c r="CCL156" s="787"/>
      <c r="CCM156" s="787"/>
      <c r="CCN156" s="787"/>
      <c r="CCO156" s="787"/>
      <c r="CCP156" s="787"/>
      <c r="CCQ156" s="787"/>
      <c r="CCR156" s="787"/>
      <c r="CCS156" s="787"/>
      <c r="CCT156" s="787"/>
      <c r="CCU156" s="787"/>
      <c r="CCV156" s="787"/>
      <c r="CCW156" s="787"/>
      <c r="CCX156" s="788"/>
      <c r="CCY156" s="786"/>
      <c r="CCZ156" s="787"/>
      <c r="CDA156" s="787"/>
      <c r="CDB156" s="787"/>
      <c r="CDC156" s="787"/>
      <c r="CDD156" s="787"/>
      <c r="CDE156" s="787"/>
      <c r="CDF156" s="787"/>
      <c r="CDG156" s="787"/>
      <c r="CDH156" s="787"/>
      <c r="CDI156" s="787"/>
      <c r="CDJ156" s="787"/>
      <c r="CDK156" s="787"/>
      <c r="CDL156" s="787"/>
      <c r="CDM156" s="788"/>
      <c r="CDN156" s="786"/>
      <c r="CDO156" s="787"/>
      <c r="CDP156" s="787"/>
      <c r="CDQ156" s="787"/>
      <c r="CDR156" s="787"/>
      <c r="CDS156" s="787"/>
      <c r="CDT156" s="787"/>
      <c r="CDU156" s="787"/>
      <c r="CDV156" s="787"/>
      <c r="CDW156" s="787"/>
      <c r="CDX156" s="787"/>
      <c r="CDY156" s="787"/>
      <c r="CDZ156" s="787"/>
      <c r="CEA156" s="787"/>
      <c r="CEB156" s="788"/>
      <c r="CEC156" s="786"/>
      <c r="CED156" s="787"/>
      <c r="CEE156" s="787"/>
      <c r="CEF156" s="787"/>
      <c r="CEG156" s="787"/>
      <c r="CEH156" s="787"/>
      <c r="CEI156" s="787"/>
      <c r="CEJ156" s="787"/>
      <c r="CEK156" s="787"/>
      <c r="CEL156" s="787"/>
      <c r="CEM156" s="787"/>
      <c r="CEN156" s="787"/>
      <c r="CEO156" s="787"/>
      <c r="CEP156" s="787"/>
      <c r="CEQ156" s="788"/>
      <c r="CER156" s="786"/>
      <c r="CES156" s="787"/>
      <c r="CET156" s="787"/>
      <c r="CEU156" s="787"/>
      <c r="CEV156" s="787"/>
      <c r="CEW156" s="787"/>
      <c r="CEX156" s="787"/>
      <c r="CEY156" s="787"/>
      <c r="CEZ156" s="787"/>
      <c r="CFA156" s="787"/>
      <c r="CFB156" s="787"/>
      <c r="CFC156" s="787"/>
      <c r="CFD156" s="787"/>
      <c r="CFE156" s="787"/>
      <c r="CFF156" s="788"/>
      <c r="CFG156" s="786"/>
      <c r="CFH156" s="787"/>
      <c r="CFI156" s="787"/>
      <c r="CFJ156" s="787"/>
      <c r="CFK156" s="787"/>
      <c r="CFL156" s="787"/>
      <c r="CFM156" s="787"/>
      <c r="CFN156" s="787"/>
      <c r="CFO156" s="787"/>
      <c r="CFP156" s="787"/>
      <c r="CFQ156" s="787"/>
      <c r="CFR156" s="787"/>
      <c r="CFS156" s="787"/>
      <c r="CFT156" s="787"/>
      <c r="CFU156" s="788"/>
      <c r="CFV156" s="786"/>
      <c r="CFW156" s="787"/>
      <c r="CFX156" s="787"/>
      <c r="CFY156" s="787"/>
      <c r="CFZ156" s="787"/>
      <c r="CGA156" s="787"/>
      <c r="CGB156" s="787"/>
      <c r="CGC156" s="787"/>
      <c r="CGD156" s="787"/>
      <c r="CGE156" s="787"/>
      <c r="CGF156" s="787"/>
      <c r="CGG156" s="787"/>
      <c r="CGH156" s="787"/>
      <c r="CGI156" s="787"/>
      <c r="CGJ156" s="788"/>
      <c r="CGK156" s="786"/>
      <c r="CGL156" s="787"/>
      <c r="CGM156" s="787"/>
      <c r="CGN156" s="787"/>
      <c r="CGO156" s="787"/>
      <c r="CGP156" s="787"/>
      <c r="CGQ156" s="787"/>
      <c r="CGR156" s="787"/>
      <c r="CGS156" s="787"/>
      <c r="CGT156" s="787"/>
      <c r="CGU156" s="787"/>
      <c r="CGV156" s="787"/>
      <c r="CGW156" s="787"/>
      <c r="CGX156" s="787"/>
      <c r="CGY156" s="788"/>
      <c r="CGZ156" s="786"/>
      <c r="CHA156" s="787"/>
      <c r="CHB156" s="787"/>
      <c r="CHC156" s="787"/>
      <c r="CHD156" s="787"/>
      <c r="CHE156" s="787"/>
      <c r="CHF156" s="787"/>
      <c r="CHG156" s="787"/>
      <c r="CHH156" s="787"/>
      <c r="CHI156" s="787"/>
      <c r="CHJ156" s="787"/>
      <c r="CHK156" s="787"/>
      <c r="CHL156" s="787"/>
      <c r="CHM156" s="787"/>
      <c r="CHN156" s="788"/>
      <c r="CHO156" s="786"/>
      <c r="CHP156" s="787"/>
      <c r="CHQ156" s="787"/>
      <c r="CHR156" s="787"/>
      <c r="CHS156" s="787"/>
      <c r="CHT156" s="787"/>
      <c r="CHU156" s="787"/>
      <c r="CHV156" s="787"/>
      <c r="CHW156" s="787"/>
      <c r="CHX156" s="787"/>
      <c r="CHY156" s="787"/>
      <c r="CHZ156" s="787"/>
      <c r="CIA156" s="787"/>
      <c r="CIB156" s="787"/>
      <c r="CIC156" s="788"/>
      <c r="CID156" s="786"/>
      <c r="CIE156" s="787"/>
      <c r="CIF156" s="787"/>
      <c r="CIG156" s="787"/>
      <c r="CIH156" s="787"/>
      <c r="CII156" s="787"/>
      <c r="CIJ156" s="787"/>
      <c r="CIK156" s="787"/>
      <c r="CIL156" s="787"/>
      <c r="CIM156" s="787"/>
      <c r="CIN156" s="787"/>
      <c r="CIO156" s="787"/>
      <c r="CIP156" s="787"/>
      <c r="CIQ156" s="787"/>
      <c r="CIR156" s="788"/>
      <c r="CIS156" s="786"/>
      <c r="CIT156" s="787"/>
      <c r="CIU156" s="787"/>
      <c r="CIV156" s="787"/>
      <c r="CIW156" s="787"/>
      <c r="CIX156" s="787"/>
      <c r="CIY156" s="787"/>
      <c r="CIZ156" s="787"/>
      <c r="CJA156" s="787"/>
      <c r="CJB156" s="787"/>
      <c r="CJC156" s="787"/>
      <c r="CJD156" s="787"/>
      <c r="CJE156" s="787"/>
      <c r="CJF156" s="787"/>
      <c r="CJG156" s="788"/>
      <c r="CJH156" s="786"/>
      <c r="CJI156" s="787"/>
      <c r="CJJ156" s="787"/>
      <c r="CJK156" s="787"/>
      <c r="CJL156" s="787"/>
      <c r="CJM156" s="787"/>
      <c r="CJN156" s="787"/>
      <c r="CJO156" s="787"/>
      <c r="CJP156" s="787"/>
      <c r="CJQ156" s="787"/>
      <c r="CJR156" s="787"/>
      <c r="CJS156" s="787"/>
      <c r="CJT156" s="787"/>
      <c r="CJU156" s="787"/>
      <c r="CJV156" s="788"/>
      <c r="CJW156" s="786"/>
      <c r="CJX156" s="787"/>
      <c r="CJY156" s="787"/>
      <c r="CJZ156" s="787"/>
      <c r="CKA156" s="787"/>
      <c r="CKB156" s="787"/>
      <c r="CKC156" s="787"/>
      <c r="CKD156" s="787"/>
      <c r="CKE156" s="787"/>
      <c r="CKF156" s="787"/>
      <c r="CKG156" s="787"/>
      <c r="CKH156" s="787"/>
      <c r="CKI156" s="787"/>
      <c r="CKJ156" s="787"/>
      <c r="CKK156" s="788"/>
      <c r="CKL156" s="786"/>
      <c r="CKM156" s="787"/>
      <c r="CKN156" s="787"/>
      <c r="CKO156" s="787"/>
      <c r="CKP156" s="787"/>
      <c r="CKQ156" s="787"/>
      <c r="CKR156" s="787"/>
      <c r="CKS156" s="787"/>
      <c r="CKT156" s="787"/>
      <c r="CKU156" s="787"/>
      <c r="CKV156" s="787"/>
      <c r="CKW156" s="787"/>
      <c r="CKX156" s="787"/>
      <c r="CKY156" s="787"/>
      <c r="CKZ156" s="788"/>
      <c r="CLA156" s="786"/>
      <c r="CLB156" s="787"/>
      <c r="CLC156" s="787"/>
      <c r="CLD156" s="787"/>
      <c r="CLE156" s="787"/>
      <c r="CLF156" s="787"/>
      <c r="CLG156" s="787"/>
      <c r="CLH156" s="787"/>
      <c r="CLI156" s="787"/>
      <c r="CLJ156" s="787"/>
      <c r="CLK156" s="787"/>
      <c r="CLL156" s="787"/>
      <c r="CLM156" s="787"/>
      <c r="CLN156" s="787"/>
      <c r="CLO156" s="788"/>
      <c r="CLP156" s="786"/>
      <c r="CLQ156" s="787"/>
      <c r="CLR156" s="787"/>
      <c r="CLS156" s="787"/>
      <c r="CLT156" s="787"/>
      <c r="CLU156" s="787"/>
      <c r="CLV156" s="787"/>
      <c r="CLW156" s="787"/>
      <c r="CLX156" s="787"/>
      <c r="CLY156" s="787"/>
      <c r="CLZ156" s="787"/>
      <c r="CMA156" s="787"/>
      <c r="CMB156" s="787"/>
      <c r="CMC156" s="787"/>
      <c r="CMD156" s="788"/>
      <c r="CME156" s="786"/>
      <c r="CMF156" s="787"/>
      <c r="CMG156" s="787"/>
      <c r="CMH156" s="787"/>
      <c r="CMI156" s="787"/>
      <c r="CMJ156" s="787"/>
      <c r="CMK156" s="787"/>
      <c r="CML156" s="787"/>
      <c r="CMM156" s="787"/>
      <c r="CMN156" s="787"/>
      <c r="CMO156" s="787"/>
      <c r="CMP156" s="787"/>
      <c r="CMQ156" s="787"/>
      <c r="CMR156" s="787"/>
      <c r="CMS156" s="788"/>
      <c r="CMT156" s="786"/>
      <c r="CMU156" s="787"/>
      <c r="CMV156" s="787"/>
      <c r="CMW156" s="787"/>
      <c r="CMX156" s="787"/>
      <c r="CMY156" s="787"/>
      <c r="CMZ156" s="787"/>
      <c r="CNA156" s="787"/>
      <c r="CNB156" s="787"/>
      <c r="CNC156" s="787"/>
      <c r="CND156" s="787"/>
      <c r="CNE156" s="787"/>
      <c r="CNF156" s="787"/>
      <c r="CNG156" s="787"/>
      <c r="CNH156" s="788"/>
      <c r="CNI156" s="786"/>
      <c r="CNJ156" s="787"/>
      <c r="CNK156" s="787"/>
      <c r="CNL156" s="787"/>
      <c r="CNM156" s="787"/>
      <c r="CNN156" s="787"/>
      <c r="CNO156" s="787"/>
      <c r="CNP156" s="787"/>
      <c r="CNQ156" s="787"/>
      <c r="CNR156" s="787"/>
      <c r="CNS156" s="787"/>
      <c r="CNT156" s="787"/>
      <c r="CNU156" s="787"/>
      <c r="CNV156" s="787"/>
      <c r="CNW156" s="788"/>
      <c r="CNX156" s="786"/>
      <c r="CNY156" s="787"/>
      <c r="CNZ156" s="787"/>
      <c r="COA156" s="787"/>
      <c r="COB156" s="787"/>
      <c r="COC156" s="787"/>
      <c r="COD156" s="787"/>
      <c r="COE156" s="787"/>
      <c r="COF156" s="787"/>
      <c r="COG156" s="787"/>
      <c r="COH156" s="787"/>
      <c r="COI156" s="787"/>
      <c r="COJ156" s="787"/>
      <c r="COK156" s="787"/>
      <c r="COL156" s="788"/>
      <c r="COM156" s="786"/>
      <c r="CON156" s="787"/>
      <c r="COO156" s="787"/>
      <c r="COP156" s="787"/>
      <c r="COQ156" s="787"/>
      <c r="COR156" s="787"/>
      <c r="COS156" s="787"/>
      <c r="COT156" s="787"/>
      <c r="COU156" s="787"/>
      <c r="COV156" s="787"/>
      <c r="COW156" s="787"/>
      <c r="COX156" s="787"/>
      <c r="COY156" s="787"/>
      <c r="COZ156" s="787"/>
      <c r="CPA156" s="788"/>
      <c r="CPB156" s="786"/>
      <c r="CPC156" s="787"/>
      <c r="CPD156" s="787"/>
      <c r="CPE156" s="787"/>
      <c r="CPF156" s="787"/>
      <c r="CPG156" s="787"/>
      <c r="CPH156" s="787"/>
      <c r="CPI156" s="787"/>
      <c r="CPJ156" s="787"/>
      <c r="CPK156" s="787"/>
      <c r="CPL156" s="787"/>
      <c r="CPM156" s="787"/>
      <c r="CPN156" s="787"/>
      <c r="CPO156" s="787"/>
      <c r="CPP156" s="788"/>
      <c r="CPQ156" s="786"/>
      <c r="CPR156" s="787"/>
      <c r="CPS156" s="787"/>
      <c r="CPT156" s="787"/>
      <c r="CPU156" s="787"/>
      <c r="CPV156" s="787"/>
      <c r="CPW156" s="787"/>
      <c r="CPX156" s="787"/>
      <c r="CPY156" s="787"/>
      <c r="CPZ156" s="787"/>
      <c r="CQA156" s="787"/>
      <c r="CQB156" s="787"/>
      <c r="CQC156" s="787"/>
      <c r="CQD156" s="787"/>
      <c r="CQE156" s="788"/>
      <c r="CQF156" s="786"/>
      <c r="CQG156" s="787"/>
      <c r="CQH156" s="787"/>
      <c r="CQI156" s="787"/>
      <c r="CQJ156" s="787"/>
      <c r="CQK156" s="787"/>
      <c r="CQL156" s="787"/>
      <c r="CQM156" s="787"/>
      <c r="CQN156" s="787"/>
      <c r="CQO156" s="787"/>
      <c r="CQP156" s="787"/>
      <c r="CQQ156" s="787"/>
      <c r="CQR156" s="787"/>
      <c r="CQS156" s="787"/>
      <c r="CQT156" s="788"/>
      <c r="CQU156" s="786"/>
      <c r="CQV156" s="787"/>
      <c r="CQW156" s="787"/>
      <c r="CQX156" s="787"/>
      <c r="CQY156" s="787"/>
      <c r="CQZ156" s="787"/>
      <c r="CRA156" s="787"/>
      <c r="CRB156" s="787"/>
      <c r="CRC156" s="787"/>
      <c r="CRD156" s="787"/>
      <c r="CRE156" s="787"/>
      <c r="CRF156" s="787"/>
      <c r="CRG156" s="787"/>
      <c r="CRH156" s="787"/>
      <c r="CRI156" s="788"/>
      <c r="CRJ156" s="786"/>
      <c r="CRK156" s="787"/>
      <c r="CRL156" s="787"/>
      <c r="CRM156" s="787"/>
      <c r="CRN156" s="787"/>
      <c r="CRO156" s="787"/>
      <c r="CRP156" s="787"/>
      <c r="CRQ156" s="787"/>
      <c r="CRR156" s="787"/>
      <c r="CRS156" s="787"/>
      <c r="CRT156" s="787"/>
      <c r="CRU156" s="787"/>
      <c r="CRV156" s="787"/>
      <c r="CRW156" s="787"/>
      <c r="CRX156" s="788"/>
      <c r="CRY156" s="786"/>
      <c r="CRZ156" s="787"/>
      <c r="CSA156" s="787"/>
      <c r="CSB156" s="787"/>
      <c r="CSC156" s="787"/>
      <c r="CSD156" s="787"/>
      <c r="CSE156" s="787"/>
      <c r="CSF156" s="787"/>
      <c r="CSG156" s="787"/>
      <c r="CSH156" s="787"/>
      <c r="CSI156" s="787"/>
      <c r="CSJ156" s="787"/>
      <c r="CSK156" s="787"/>
      <c r="CSL156" s="787"/>
      <c r="CSM156" s="788"/>
      <c r="CSN156" s="786"/>
      <c r="CSO156" s="787"/>
      <c r="CSP156" s="787"/>
      <c r="CSQ156" s="787"/>
      <c r="CSR156" s="787"/>
      <c r="CSS156" s="787"/>
      <c r="CST156" s="787"/>
      <c r="CSU156" s="787"/>
      <c r="CSV156" s="787"/>
      <c r="CSW156" s="787"/>
      <c r="CSX156" s="787"/>
      <c r="CSY156" s="787"/>
      <c r="CSZ156" s="787"/>
      <c r="CTA156" s="787"/>
      <c r="CTB156" s="788"/>
      <c r="CTC156" s="786"/>
      <c r="CTD156" s="787"/>
      <c r="CTE156" s="787"/>
      <c r="CTF156" s="787"/>
      <c r="CTG156" s="787"/>
      <c r="CTH156" s="787"/>
      <c r="CTI156" s="787"/>
      <c r="CTJ156" s="787"/>
      <c r="CTK156" s="787"/>
      <c r="CTL156" s="787"/>
      <c r="CTM156" s="787"/>
      <c r="CTN156" s="787"/>
      <c r="CTO156" s="787"/>
      <c r="CTP156" s="787"/>
      <c r="CTQ156" s="788"/>
      <c r="CTR156" s="786"/>
      <c r="CTS156" s="787"/>
      <c r="CTT156" s="787"/>
      <c r="CTU156" s="787"/>
      <c r="CTV156" s="787"/>
      <c r="CTW156" s="787"/>
      <c r="CTX156" s="787"/>
      <c r="CTY156" s="787"/>
      <c r="CTZ156" s="787"/>
      <c r="CUA156" s="787"/>
      <c r="CUB156" s="787"/>
      <c r="CUC156" s="787"/>
      <c r="CUD156" s="787"/>
      <c r="CUE156" s="787"/>
      <c r="CUF156" s="788"/>
      <c r="CUG156" s="786"/>
      <c r="CUH156" s="787"/>
      <c r="CUI156" s="787"/>
      <c r="CUJ156" s="787"/>
      <c r="CUK156" s="787"/>
      <c r="CUL156" s="787"/>
      <c r="CUM156" s="787"/>
      <c r="CUN156" s="787"/>
      <c r="CUO156" s="787"/>
      <c r="CUP156" s="787"/>
      <c r="CUQ156" s="787"/>
      <c r="CUR156" s="787"/>
      <c r="CUS156" s="787"/>
      <c r="CUT156" s="787"/>
      <c r="CUU156" s="788"/>
      <c r="CUV156" s="786"/>
      <c r="CUW156" s="787"/>
      <c r="CUX156" s="787"/>
      <c r="CUY156" s="787"/>
      <c r="CUZ156" s="787"/>
      <c r="CVA156" s="787"/>
      <c r="CVB156" s="787"/>
      <c r="CVC156" s="787"/>
      <c r="CVD156" s="787"/>
      <c r="CVE156" s="787"/>
      <c r="CVF156" s="787"/>
      <c r="CVG156" s="787"/>
      <c r="CVH156" s="787"/>
      <c r="CVI156" s="787"/>
      <c r="CVJ156" s="788"/>
      <c r="CVK156" s="786"/>
      <c r="CVL156" s="787"/>
      <c r="CVM156" s="787"/>
      <c r="CVN156" s="787"/>
      <c r="CVO156" s="787"/>
      <c r="CVP156" s="787"/>
      <c r="CVQ156" s="787"/>
      <c r="CVR156" s="787"/>
      <c r="CVS156" s="787"/>
      <c r="CVT156" s="787"/>
      <c r="CVU156" s="787"/>
      <c r="CVV156" s="787"/>
      <c r="CVW156" s="787"/>
      <c r="CVX156" s="787"/>
      <c r="CVY156" s="788"/>
      <c r="CVZ156" s="786"/>
      <c r="CWA156" s="787"/>
      <c r="CWB156" s="787"/>
      <c r="CWC156" s="787"/>
      <c r="CWD156" s="787"/>
      <c r="CWE156" s="787"/>
      <c r="CWF156" s="787"/>
      <c r="CWG156" s="787"/>
      <c r="CWH156" s="787"/>
      <c r="CWI156" s="787"/>
      <c r="CWJ156" s="787"/>
      <c r="CWK156" s="787"/>
      <c r="CWL156" s="787"/>
      <c r="CWM156" s="787"/>
      <c r="CWN156" s="788"/>
      <c r="CWO156" s="786"/>
      <c r="CWP156" s="787"/>
      <c r="CWQ156" s="787"/>
      <c r="CWR156" s="787"/>
      <c r="CWS156" s="787"/>
      <c r="CWT156" s="787"/>
      <c r="CWU156" s="787"/>
      <c r="CWV156" s="787"/>
      <c r="CWW156" s="787"/>
      <c r="CWX156" s="787"/>
      <c r="CWY156" s="787"/>
      <c r="CWZ156" s="787"/>
      <c r="CXA156" s="787"/>
      <c r="CXB156" s="787"/>
      <c r="CXC156" s="788"/>
      <c r="CXD156" s="786"/>
      <c r="CXE156" s="787"/>
      <c r="CXF156" s="787"/>
      <c r="CXG156" s="787"/>
      <c r="CXH156" s="787"/>
      <c r="CXI156" s="787"/>
      <c r="CXJ156" s="787"/>
      <c r="CXK156" s="787"/>
      <c r="CXL156" s="787"/>
      <c r="CXM156" s="787"/>
      <c r="CXN156" s="787"/>
      <c r="CXO156" s="787"/>
      <c r="CXP156" s="787"/>
      <c r="CXQ156" s="787"/>
      <c r="CXR156" s="788"/>
      <c r="CXS156" s="786"/>
      <c r="CXT156" s="787"/>
      <c r="CXU156" s="787"/>
      <c r="CXV156" s="787"/>
      <c r="CXW156" s="787"/>
      <c r="CXX156" s="787"/>
      <c r="CXY156" s="787"/>
      <c r="CXZ156" s="787"/>
      <c r="CYA156" s="787"/>
      <c r="CYB156" s="787"/>
      <c r="CYC156" s="787"/>
      <c r="CYD156" s="787"/>
      <c r="CYE156" s="787"/>
      <c r="CYF156" s="787"/>
      <c r="CYG156" s="788"/>
      <c r="CYH156" s="786"/>
      <c r="CYI156" s="787"/>
      <c r="CYJ156" s="787"/>
      <c r="CYK156" s="787"/>
      <c r="CYL156" s="787"/>
      <c r="CYM156" s="787"/>
      <c r="CYN156" s="787"/>
      <c r="CYO156" s="787"/>
      <c r="CYP156" s="787"/>
      <c r="CYQ156" s="787"/>
      <c r="CYR156" s="787"/>
      <c r="CYS156" s="787"/>
      <c r="CYT156" s="787"/>
      <c r="CYU156" s="787"/>
      <c r="CYV156" s="788"/>
      <c r="CYW156" s="786"/>
      <c r="CYX156" s="787"/>
      <c r="CYY156" s="787"/>
      <c r="CYZ156" s="787"/>
      <c r="CZA156" s="787"/>
      <c r="CZB156" s="787"/>
      <c r="CZC156" s="787"/>
      <c r="CZD156" s="787"/>
      <c r="CZE156" s="787"/>
      <c r="CZF156" s="787"/>
      <c r="CZG156" s="787"/>
      <c r="CZH156" s="787"/>
      <c r="CZI156" s="787"/>
      <c r="CZJ156" s="787"/>
      <c r="CZK156" s="788"/>
      <c r="CZL156" s="786"/>
      <c r="CZM156" s="787"/>
      <c r="CZN156" s="787"/>
      <c r="CZO156" s="787"/>
      <c r="CZP156" s="787"/>
      <c r="CZQ156" s="787"/>
      <c r="CZR156" s="787"/>
      <c r="CZS156" s="787"/>
      <c r="CZT156" s="787"/>
      <c r="CZU156" s="787"/>
      <c r="CZV156" s="787"/>
      <c r="CZW156" s="787"/>
      <c r="CZX156" s="787"/>
      <c r="CZY156" s="787"/>
      <c r="CZZ156" s="788"/>
      <c r="DAA156" s="786"/>
      <c r="DAB156" s="787"/>
      <c r="DAC156" s="787"/>
      <c r="DAD156" s="787"/>
      <c r="DAE156" s="787"/>
      <c r="DAF156" s="787"/>
      <c r="DAG156" s="787"/>
      <c r="DAH156" s="787"/>
      <c r="DAI156" s="787"/>
      <c r="DAJ156" s="787"/>
      <c r="DAK156" s="787"/>
      <c r="DAL156" s="787"/>
      <c r="DAM156" s="787"/>
      <c r="DAN156" s="787"/>
      <c r="DAO156" s="788"/>
      <c r="DAP156" s="786"/>
      <c r="DAQ156" s="787"/>
      <c r="DAR156" s="787"/>
      <c r="DAS156" s="787"/>
      <c r="DAT156" s="787"/>
      <c r="DAU156" s="787"/>
      <c r="DAV156" s="787"/>
      <c r="DAW156" s="787"/>
      <c r="DAX156" s="787"/>
      <c r="DAY156" s="787"/>
      <c r="DAZ156" s="787"/>
      <c r="DBA156" s="787"/>
      <c r="DBB156" s="787"/>
      <c r="DBC156" s="787"/>
      <c r="DBD156" s="788"/>
      <c r="DBE156" s="786"/>
      <c r="DBF156" s="787"/>
      <c r="DBG156" s="787"/>
      <c r="DBH156" s="787"/>
      <c r="DBI156" s="787"/>
      <c r="DBJ156" s="787"/>
      <c r="DBK156" s="787"/>
      <c r="DBL156" s="787"/>
      <c r="DBM156" s="787"/>
      <c r="DBN156" s="787"/>
      <c r="DBO156" s="787"/>
      <c r="DBP156" s="787"/>
      <c r="DBQ156" s="787"/>
      <c r="DBR156" s="787"/>
      <c r="DBS156" s="788"/>
      <c r="DBT156" s="786"/>
      <c r="DBU156" s="787"/>
      <c r="DBV156" s="787"/>
      <c r="DBW156" s="787"/>
      <c r="DBX156" s="787"/>
      <c r="DBY156" s="787"/>
      <c r="DBZ156" s="787"/>
      <c r="DCA156" s="787"/>
      <c r="DCB156" s="787"/>
      <c r="DCC156" s="787"/>
      <c r="DCD156" s="787"/>
      <c r="DCE156" s="787"/>
      <c r="DCF156" s="787"/>
      <c r="DCG156" s="787"/>
      <c r="DCH156" s="788"/>
      <c r="DCI156" s="786"/>
      <c r="DCJ156" s="787"/>
      <c r="DCK156" s="787"/>
      <c r="DCL156" s="787"/>
      <c r="DCM156" s="787"/>
      <c r="DCN156" s="787"/>
      <c r="DCO156" s="787"/>
      <c r="DCP156" s="787"/>
      <c r="DCQ156" s="787"/>
      <c r="DCR156" s="787"/>
      <c r="DCS156" s="787"/>
      <c r="DCT156" s="787"/>
      <c r="DCU156" s="787"/>
      <c r="DCV156" s="787"/>
      <c r="DCW156" s="788"/>
      <c r="DCX156" s="786"/>
      <c r="DCY156" s="787"/>
      <c r="DCZ156" s="787"/>
      <c r="DDA156" s="787"/>
      <c r="DDB156" s="787"/>
      <c r="DDC156" s="787"/>
      <c r="DDD156" s="787"/>
      <c r="DDE156" s="787"/>
      <c r="DDF156" s="787"/>
      <c r="DDG156" s="787"/>
      <c r="DDH156" s="787"/>
      <c r="DDI156" s="787"/>
      <c r="DDJ156" s="787"/>
      <c r="DDK156" s="787"/>
      <c r="DDL156" s="788"/>
      <c r="DDM156" s="786"/>
      <c r="DDN156" s="787"/>
      <c r="DDO156" s="787"/>
      <c r="DDP156" s="787"/>
      <c r="DDQ156" s="787"/>
      <c r="DDR156" s="787"/>
      <c r="DDS156" s="787"/>
      <c r="DDT156" s="787"/>
      <c r="DDU156" s="787"/>
      <c r="DDV156" s="787"/>
      <c r="DDW156" s="787"/>
      <c r="DDX156" s="787"/>
      <c r="DDY156" s="787"/>
      <c r="DDZ156" s="787"/>
      <c r="DEA156" s="788"/>
      <c r="DEB156" s="786"/>
      <c r="DEC156" s="787"/>
      <c r="DED156" s="787"/>
      <c r="DEE156" s="787"/>
      <c r="DEF156" s="787"/>
      <c r="DEG156" s="787"/>
      <c r="DEH156" s="787"/>
      <c r="DEI156" s="787"/>
      <c r="DEJ156" s="787"/>
      <c r="DEK156" s="787"/>
      <c r="DEL156" s="787"/>
      <c r="DEM156" s="787"/>
      <c r="DEN156" s="787"/>
      <c r="DEO156" s="787"/>
      <c r="DEP156" s="788"/>
      <c r="DEQ156" s="786"/>
      <c r="DER156" s="787"/>
      <c r="DES156" s="787"/>
      <c r="DET156" s="787"/>
      <c r="DEU156" s="787"/>
      <c r="DEV156" s="787"/>
      <c r="DEW156" s="787"/>
      <c r="DEX156" s="787"/>
      <c r="DEY156" s="787"/>
      <c r="DEZ156" s="787"/>
      <c r="DFA156" s="787"/>
      <c r="DFB156" s="787"/>
      <c r="DFC156" s="787"/>
      <c r="DFD156" s="787"/>
      <c r="DFE156" s="788"/>
      <c r="DFF156" s="786"/>
      <c r="DFG156" s="787"/>
      <c r="DFH156" s="787"/>
      <c r="DFI156" s="787"/>
      <c r="DFJ156" s="787"/>
      <c r="DFK156" s="787"/>
      <c r="DFL156" s="787"/>
      <c r="DFM156" s="787"/>
      <c r="DFN156" s="787"/>
      <c r="DFO156" s="787"/>
      <c r="DFP156" s="787"/>
      <c r="DFQ156" s="787"/>
      <c r="DFR156" s="787"/>
      <c r="DFS156" s="787"/>
      <c r="DFT156" s="788"/>
      <c r="DFU156" s="786"/>
      <c r="DFV156" s="787"/>
      <c r="DFW156" s="787"/>
      <c r="DFX156" s="787"/>
      <c r="DFY156" s="787"/>
      <c r="DFZ156" s="787"/>
      <c r="DGA156" s="787"/>
      <c r="DGB156" s="787"/>
      <c r="DGC156" s="787"/>
      <c r="DGD156" s="787"/>
      <c r="DGE156" s="787"/>
      <c r="DGF156" s="787"/>
      <c r="DGG156" s="787"/>
      <c r="DGH156" s="787"/>
      <c r="DGI156" s="788"/>
      <c r="DGJ156" s="786"/>
      <c r="DGK156" s="787"/>
      <c r="DGL156" s="787"/>
      <c r="DGM156" s="787"/>
      <c r="DGN156" s="787"/>
      <c r="DGO156" s="787"/>
      <c r="DGP156" s="787"/>
      <c r="DGQ156" s="787"/>
      <c r="DGR156" s="787"/>
      <c r="DGS156" s="787"/>
      <c r="DGT156" s="787"/>
      <c r="DGU156" s="787"/>
      <c r="DGV156" s="787"/>
      <c r="DGW156" s="787"/>
      <c r="DGX156" s="788"/>
      <c r="DGY156" s="786"/>
      <c r="DGZ156" s="787"/>
      <c r="DHA156" s="787"/>
      <c r="DHB156" s="787"/>
      <c r="DHC156" s="787"/>
      <c r="DHD156" s="787"/>
      <c r="DHE156" s="787"/>
      <c r="DHF156" s="787"/>
      <c r="DHG156" s="787"/>
      <c r="DHH156" s="787"/>
      <c r="DHI156" s="787"/>
      <c r="DHJ156" s="787"/>
      <c r="DHK156" s="787"/>
      <c r="DHL156" s="787"/>
      <c r="DHM156" s="788"/>
      <c r="DHN156" s="786"/>
      <c r="DHO156" s="787"/>
      <c r="DHP156" s="787"/>
      <c r="DHQ156" s="787"/>
      <c r="DHR156" s="787"/>
      <c r="DHS156" s="787"/>
      <c r="DHT156" s="787"/>
      <c r="DHU156" s="787"/>
      <c r="DHV156" s="787"/>
      <c r="DHW156" s="787"/>
      <c r="DHX156" s="787"/>
      <c r="DHY156" s="787"/>
      <c r="DHZ156" s="787"/>
      <c r="DIA156" s="787"/>
      <c r="DIB156" s="788"/>
      <c r="DIC156" s="786"/>
      <c r="DID156" s="787"/>
      <c r="DIE156" s="787"/>
      <c r="DIF156" s="787"/>
      <c r="DIG156" s="787"/>
      <c r="DIH156" s="787"/>
      <c r="DII156" s="787"/>
      <c r="DIJ156" s="787"/>
      <c r="DIK156" s="787"/>
      <c r="DIL156" s="787"/>
      <c r="DIM156" s="787"/>
      <c r="DIN156" s="787"/>
      <c r="DIO156" s="787"/>
      <c r="DIP156" s="787"/>
      <c r="DIQ156" s="788"/>
      <c r="DIR156" s="786"/>
      <c r="DIS156" s="787"/>
      <c r="DIT156" s="787"/>
      <c r="DIU156" s="787"/>
      <c r="DIV156" s="787"/>
      <c r="DIW156" s="787"/>
      <c r="DIX156" s="787"/>
      <c r="DIY156" s="787"/>
      <c r="DIZ156" s="787"/>
      <c r="DJA156" s="787"/>
      <c r="DJB156" s="787"/>
      <c r="DJC156" s="787"/>
      <c r="DJD156" s="787"/>
      <c r="DJE156" s="787"/>
      <c r="DJF156" s="788"/>
      <c r="DJG156" s="786"/>
      <c r="DJH156" s="787"/>
      <c r="DJI156" s="787"/>
      <c r="DJJ156" s="787"/>
      <c r="DJK156" s="787"/>
      <c r="DJL156" s="787"/>
      <c r="DJM156" s="787"/>
      <c r="DJN156" s="787"/>
      <c r="DJO156" s="787"/>
      <c r="DJP156" s="787"/>
      <c r="DJQ156" s="787"/>
      <c r="DJR156" s="787"/>
      <c r="DJS156" s="787"/>
      <c r="DJT156" s="787"/>
      <c r="DJU156" s="788"/>
      <c r="DJV156" s="786"/>
      <c r="DJW156" s="787"/>
      <c r="DJX156" s="787"/>
      <c r="DJY156" s="787"/>
      <c r="DJZ156" s="787"/>
      <c r="DKA156" s="787"/>
      <c r="DKB156" s="787"/>
      <c r="DKC156" s="787"/>
      <c r="DKD156" s="787"/>
      <c r="DKE156" s="787"/>
      <c r="DKF156" s="787"/>
      <c r="DKG156" s="787"/>
      <c r="DKH156" s="787"/>
      <c r="DKI156" s="787"/>
      <c r="DKJ156" s="788"/>
      <c r="DKK156" s="786"/>
      <c r="DKL156" s="787"/>
      <c r="DKM156" s="787"/>
      <c r="DKN156" s="787"/>
      <c r="DKO156" s="787"/>
      <c r="DKP156" s="787"/>
      <c r="DKQ156" s="787"/>
      <c r="DKR156" s="787"/>
      <c r="DKS156" s="787"/>
      <c r="DKT156" s="787"/>
      <c r="DKU156" s="787"/>
      <c r="DKV156" s="787"/>
      <c r="DKW156" s="787"/>
      <c r="DKX156" s="787"/>
      <c r="DKY156" s="788"/>
      <c r="DKZ156" s="786"/>
      <c r="DLA156" s="787"/>
      <c r="DLB156" s="787"/>
      <c r="DLC156" s="787"/>
      <c r="DLD156" s="787"/>
      <c r="DLE156" s="787"/>
      <c r="DLF156" s="787"/>
      <c r="DLG156" s="787"/>
      <c r="DLH156" s="787"/>
      <c r="DLI156" s="787"/>
      <c r="DLJ156" s="787"/>
      <c r="DLK156" s="787"/>
      <c r="DLL156" s="787"/>
      <c r="DLM156" s="787"/>
      <c r="DLN156" s="788"/>
      <c r="DLO156" s="786"/>
      <c r="DLP156" s="787"/>
      <c r="DLQ156" s="787"/>
      <c r="DLR156" s="787"/>
      <c r="DLS156" s="787"/>
      <c r="DLT156" s="787"/>
      <c r="DLU156" s="787"/>
      <c r="DLV156" s="787"/>
      <c r="DLW156" s="787"/>
      <c r="DLX156" s="787"/>
      <c r="DLY156" s="787"/>
      <c r="DLZ156" s="787"/>
      <c r="DMA156" s="787"/>
      <c r="DMB156" s="787"/>
      <c r="DMC156" s="788"/>
      <c r="DMD156" s="786"/>
      <c r="DME156" s="787"/>
      <c r="DMF156" s="787"/>
      <c r="DMG156" s="787"/>
      <c r="DMH156" s="787"/>
      <c r="DMI156" s="787"/>
      <c r="DMJ156" s="787"/>
      <c r="DMK156" s="787"/>
      <c r="DML156" s="787"/>
      <c r="DMM156" s="787"/>
      <c r="DMN156" s="787"/>
      <c r="DMO156" s="787"/>
      <c r="DMP156" s="787"/>
      <c r="DMQ156" s="787"/>
      <c r="DMR156" s="788"/>
      <c r="DMS156" s="786"/>
      <c r="DMT156" s="787"/>
      <c r="DMU156" s="787"/>
      <c r="DMV156" s="787"/>
      <c r="DMW156" s="787"/>
      <c r="DMX156" s="787"/>
      <c r="DMY156" s="787"/>
      <c r="DMZ156" s="787"/>
      <c r="DNA156" s="787"/>
      <c r="DNB156" s="787"/>
      <c r="DNC156" s="787"/>
      <c r="DND156" s="787"/>
      <c r="DNE156" s="787"/>
      <c r="DNF156" s="787"/>
      <c r="DNG156" s="788"/>
      <c r="DNH156" s="786"/>
      <c r="DNI156" s="787"/>
      <c r="DNJ156" s="787"/>
      <c r="DNK156" s="787"/>
      <c r="DNL156" s="787"/>
      <c r="DNM156" s="787"/>
      <c r="DNN156" s="787"/>
      <c r="DNO156" s="787"/>
      <c r="DNP156" s="787"/>
      <c r="DNQ156" s="787"/>
      <c r="DNR156" s="787"/>
      <c r="DNS156" s="787"/>
      <c r="DNT156" s="787"/>
      <c r="DNU156" s="787"/>
      <c r="DNV156" s="788"/>
      <c r="DNW156" s="786"/>
      <c r="DNX156" s="787"/>
      <c r="DNY156" s="787"/>
      <c r="DNZ156" s="787"/>
      <c r="DOA156" s="787"/>
      <c r="DOB156" s="787"/>
      <c r="DOC156" s="787"/>
      <c r="DOD156" s="787"/>
      <c r="DOE156" s="787"/>
      <c r="DOF156" s="787"/>
      <c r="DOG156" s="787"/>
      <c r="DOH156" s="787"/>
      <c r="DOI156" s="787"/>
      <c r="DOJ156" s="787"/>
      <c r="DOK156" s="788"/>
      <c r="DOL156" s="786"/>
      <c r="DOM156" s="787"/>
      <c r="DON156" s="787"/>
      <c r="DOO156" s="787"/>
      <c r="DOP156" s="787"/>
      <c r="DOQ156" s="787"/>
      <c r="DOR156" s="787"/>
      <c r="DOS156" s="787"/>
      <c r="DOT156" s="787"/>
      <c r="DOU156" s="787"/>
      <c r="DOV156" s="787"/>
      <c r="DOW156" s="787"/>
      <c r="DOX156" s="787"/>
      <c r="DOY156" s="787"/>
      <c r="DOZ156" s="788"/>
      <c r="DPA156" s="786"/>
      <c r="DPB156" s="787"/>
      <c r="DPC156" s="787"/>
      <c r="DPD156" s="787"/>
      <c r="DPE156" s="787"/>
      <c r="DPF156" s="787"/>
      <c r="DPG156" s="787"/>
      <c r="DPH156" s="787"/>
      <c r="DPI156" s="787"/>
      <c r="DPJ156" s="787"/>
      <c r="DPK156" s="787"/>
      <c r="DPL156" s="787"/>
      <c r="DPM156" s="787"/>
      <c r="DPN156" s="787"/>
      <c r="DPO156" s="788"/>
      <c r="DPP156" s="786"/>
      <c r="DPQ156" s="787"/>
      <c r="DPR156" s="787"/>
      <c r="DPS156" s="787"/>
      <c r="DPT156" s="787"/>
      <c r="DPU156" s="787"/>
      <c r="DPV156" s="787"/>
      <c r="DPW156" s="787"/>
      <c r="DPX156" s="787"/>
      <c r="DPY156" s="787"/>
      <c r="DPZ156" s="787"/>
      <c r="DQA156" s="787"/>
      <c r="DQB156" s="787"/>
      <c r="DQC156" s="787"/>
      <c r="DQD156" s="788"/>
      <c r="DQE156" s="786"/>
      <c r="DQF156" s="787"/>
      <c r="DQG156" s="787"/>
      <c r="DQH156" s="787"/>
      <c r="DQI156" s="787"/>
      <c r="DQJ156" s="787"/>
      <c r="DQK156" s="787"/>
      <c r="DQL156" s="787"/>
      <c r="DQM156" s="787"/>
      <c r="DQN156" s="787"/>
      <c r="DQO156" s="787"/>
      <c r="DQP156" s="787"/>
      <c r="DQQ156" s="787"/>
      <c r="DQR156" s="787"/>
      <c r="DQS156" s="788"/>
      <c r="DQT156" s="786"/>
      <c r="DQU156" s="787"/>
      <c r="DQV156" s="787"/>
      <c r="DQW156" s="787"/>
      <c r="DQX156" s="787"/>
      <c r="DQY156" s="787"/>
      <c r="DQZ156" s="787"/>
      <c r="DRA156" s="787"/>
      <c r="DRB156" s="787"/>
      <c r="DRC156" s="787"/>
      <c r="DRD156" s="787"/>
      <c r="DRE156" s="787"/>
      <c r="DRF156" s="787"/>
      <c r="DRG156" s="787"/>
      <c r="DRH156" s="788"/>
      <c r="DRI156" s="786"/>
      <c r="DRJ156" s="787"/>
      <c r="DRK156" s="787"/>
      <c r="DRL156" s="787"/>
      <c r="DRM156" s="787"/>
      <c r="DRN156" s="787"/>
      <c r="DRO156" s="787"/>
      <c r="DRP156" s="787"/>
      <c r="DRQ156" s="787"/>
      <c r="DRR156" s="787"/>
      <c r="DRS156" s="787"/>
      <c r="DRT156" s="787"/>
      <c r="DRU156" s="787"/>
      <c r="DRV156" s="787"/>
      <c r="DRW156" s="788"/>
      <c r="DRX156" s="786"/>
      <c r="DRY156" s="787"/>
      <c r="DRZ156" s="787"/>
      <c r="DSA156" s="787"/>
      <c r="DSB156" s="787"/>
      <c r="DSC156" s="787"/>
      <c r="DSD156" s="787"/>
      <c r="DSE156" s="787"/>
      <c r="DSF156" s="787"/>
      <c r="DSG156" s="787"/>
      <c r="DSH156" s="787"/>
      <c r="DSI156" s="787"/>
      <c r="DSJ156" s="787"/>
      <c r="DSK156" s="787"/>
      <c r="DSL156" s="788"/>
      <c r="DSM156" s="786"/>
      <c r="DSN156" s="787"/>
      <c r="DSO156" s="787"/>
      <c r="DSP156" s="787"/>
      <c r="DSQ156" s="787"/>
      <c r="DSR156" s="787"/>
      <c r="DSS156" s="787"/>
      <c r="DST156" s="787"/>
      <c r="DSU156" s="787"/>
      <c r="DSV156" s="787"/>
      <c r="DSW156" s="787"/>
      <c r="DSX156" s="787"/>
      <c r="DSY156" s="787"/>
      <c r="DSZ156" s="787"/>
      <c r="DTA156" s="788"/>
      <c r="DTB156" s="786"/>
      <c r="DTC156" s="787"/>
      <c r="DTD156" s="787"/>
      <c r="DTE156" s="787"/>
      <c r="DTF156" s="787"/>
      <c r="DTG156" s="787"/>
      <c r="DTH156" s="787"/>
      <c r="DTI156" s="787"/>
      <c r="DTJ156" s="787"/>
      <c r="DTK156" s="787"/>
      <c r="DTL156" s="787"/>
      <c r="DTM156" s="787"/>
      <c r="DTN156" s="787"/>
      <c r="DTO156" s="787"/>
      <c r="DTP156" s="788"/>
      <c r="DTQ156" s="786"/>
      <c r="DTR156" s="787"/>
      <c r="DTS156" s="787"/>
      <c r="DTT156" s="787"/>
      <c r="DTU156" s="787"/>
      <c r="DTV156" s="787"/>
      <c r="DTW156" s="787"/>
      <c r="DTX156" s="787"/>
      <c r="DTY156" s="787"/>
      <c r="DTZ156" s="787"/>
      <c r="DUA156" s="787"/>
      <c r="DUB156" s="787"/>
      <c r="DUC156" s="787"/>
      <c r="DUD156" s="787"/>
      <c r="DUE156" s="788"/>
      <c r="DUF156" s="786"/>
      <c r="DUG156" s="787"/>
      <c r="DUH156" s="787"/>
      <c r="DUI156" s="787"/>
      <c r="DUJ156" s="787"/>
      <c r="DUK156" s="787"/>
      <c r="DUL156" s="787"/>
      <c r="DUM156" s="787"/>
      <c r="DUN156" s="787"/>
      <c r="DUO156" s="787"/>
      <c r="DUP156" s="787"/>
      <c r="DUQ156" s="787"/>
      <c r="DUR156" s="787"/>
      <c r="DUS156" s="787"/>
      <c r="DUT156" s="788"/>
      <c r="DUU156" s="786"/>
      <c r="DUV156" s="787"/>
      <c r="DUW156" s="787"/>
      <c r="DUX156" s="787"/>
      <c r="DUY156" s="787"/>
      <c r="DUZ156" s="787"/>
      <c r="DVA156" s="787"/>
      <c r="DVB156" s="787"/>
      <c r="DVC156" s="787"/>
      <c r="DVD156" s="787"/>
      <c r="DVE156" s="787"/>
      <c r="DVF156" s="787"/>
      <c r="DVG156" s="787"/>
      <c r="DVH156" s="787"/>
      <c r="DVI156" s="788"/>
      <c r="DVJ156" s="786"/>
      <c r="DVK156" s="787"/>
      <c r="DVL156" s="787"/>
      <c r="DVM156" s="787"/>
      <c r="DVN156" s="787"/>
      <c r="DVO156" s="787"/>
      <c r="DVP156" s="787"/>
      <c r="DVQ156" s="787"/>
      <c r="DVR156" s="787"/>
      <c r="DVS156" s="787"/>
      <c r="DVT156" s="787"/>
      <c r="DVU156" s="787"/>
      <c r="DVV156" s="787"/>
      <c r="DVW156" s="787"/>
      <c r="DVX156" s="788"/>
      <c r="DVY156" s="786"/>
      <c r="DVZ156" s="787"/>
      <c r="DWA156" s="787"/>
      <c r="DWB156" s="787"/>
      <c r="DWC156" s="787"/>
      <c r="DWD156" s="787"/>
      <c r="DWE156" s="787"/>
      <c r="DWF156" s="787"/>
      <c r="DWG156" s="787"/>
      <c r="DWH156" s="787"/>
      <c r="DWI156" s="787"/>
      <c r="DWJ156" s="787"/>
      <c r="DWK156" s="787"/>
      <c r="DWL156" s="787"/>
      <c r="DWM156" s="788"/>
      <c r="DWN156" s="786"/>
      <c r="DWO156" s="787"/>
      <c r="DWP156" s="787"/>
      <c r="DWQ156" s="787"/>
      <c r="DWR156" s="787"/>
      <c r="DWS156" s="787"/>
      <c r="DWT156" s="787"/>
      <c r="DWU156" s="787"/>
      <c r="DWV156" s="787"/>
      <c r="DWW156" s="787"/>
      <c r="DWX156" s="787"/>
      <c r="DWY156" s="787"/>
      <c r="DWZ156" s="787"/>
      <c r="DXA156" s="787"/>
      <c r="DXB156" s="788"/>
      <c r="DXC156" s="786"/>
      <c r="DXD156" s="787"/>
      <c r="DXE156" s="787"/>
      <c r="DXF156" s="787"/>
      <c r="DXG156" s="787"/>
      <c r="DXH156" s="787"/>
      <c r="DXI156" s="787"/>
      <c r="DXJ156" s="787"/>
      <c r="DXK156" s="787"/>
      <c r="DXL156" s="787"/>
      <c r="DXM156" s="787"/>
      <c r="DXN156" s="787"/>
      <c r="DXO156" s="787"/>
      <c r="DXP156" s="787"/>
      <c r="DXQ156" s="788"/>
      <c r="DXR156" s="786"/>
      <c r="DXS156" s="787"/>
      <c r="DXT156" s="787"/>
      <c r="DXU156" s="787"/>
      <c r="DXV156" s="787"/>
      <c r="DXW156" s="787"/>
      <c r="DXX156" s="787"/>
      <c r="DXY156" s="787"/>
      <c r="DXZ156" s="787"/>
      <c r="DYA156" s="787"/>
      <c r="DYB156" s="787"/>
      <c r="DYC156" s="787"/>
      <c r="DYD156" s="787"/>
      <c r="DYE156" s="787"/>
      <c r="DYF156" s="788"/>
      <c r="DYG156" s="786"/>
      <c r="DYH156" s="787"/>
      <c r="DYI156" s="787"/>
      <c r="DYJ156" s="787"/>
      <c r="DYK156" s="787"/>
      <c r="DYL156" s="787"/>
      <c r="DYM156" s="787"/>
      <c r="DYN156" s="787"/>
      <c r="DYO156" s="787"/>
      <c r="DYP156" s="787"/>
      <c r="DYQ156" s="787"/>
      <c r="DYR156" s="787"/>
      <c r="DYS156" s="787"/>
      <c r="DYT156" s="787"/>
      <c r="DYU156" s="788"/>
      <c r="DYV156" s="786"/>
      <c r="DYW156" s="787"/>
      <c r="DYX156" s="787"/>
      <c r="DYY156" s="787"/>
      <c r="DYZ156" s="787"/>
      <c r="DZA156" s="787"/>
      <c r="DZB156" s="787"/>
      <c r="DZC156" s="787"/>
      <c r="DZD156" s="787"/>
      <c r="DZE156" s="787"/>
      <c r="DZF156" s="787"/>
      <c r="DZG156" s="787"/>
      <c r="DZH156" s="787"/>
      <c r="DZI156" s="787"/>
      <c r="DZJ156" s="788"/>
      <c r="DZK156" s="786"/>
      <c r="DZL156" s="787"/>
      <c r="DZM156" s="787"/>
      <c r="DZN156" s="787"/>
      <c r="DZO156" s="787"/>
      <c r="DZP156" s="787"/>
      <c r="DZQ156" s="787"/>
      <c r="DZR156" s="787"/>
      <c r="DZS156" s="787"/>
      <c r="DZT156" s="787"/>
      <c r="DZU156" s="787"/>
      <c r="DZV156" s="787"/>
      <c r="DZW156" s="787"/>
      <c r="DZX156" s="787"/>
      <c r="DZY156" s="788"/>
      <c r="DZZ156" s="786"/>
      <c r="EAA156" s="787"/>
      <c r="EAB156" s="787"/>
      <c r="EAC156" s="787"/>
      <c r="EAD156" s="787"/>
      <c r="EAE156" s="787"/>
      <c r="EAF156" s="787"/>
      <c r="EAG156" s="787"/>
      <c r="EAH156" s="787"/>
      <c r="EAI156" s="787"/>
      <c r="EAJ156" s="787"/>
      <c r="EAK156" s="787"/>
      <c r="EAL156" s="787"/>
      <c r="EAM156" s="787"/>
      <c r="EAN156" s="788"/>
      <c r="EAO156" s="786"/>
      <c r="EAP156" s="787"/>
      <c r="EAQ156" s="787"/>
      <c r="EAR156" s="787"/>
      <c r="EAS156" s="787"/>
      <c r="EAT156" s="787"/>
      <c r="EAU156" s="787"/>
      <c r="EAV156" s="787"/>
      <c r="EAW156" s="787"/>
      <c r="EAX156" s="787"/>
      <c r="EAY156" s="787"/>
      <c r="EAZ156" s="787"/>
      <c r="EBA156" s="787"/>
      <c r="EBB156" s="787"/>
      <c r="EBC156" s="788"/>
      <c r="EBD156" s="786"/>
      <c r="EBE156" s="787"/>
      <c r="EBF156" s="787"/>
      <c r="EBG156" s="787"/>
      <c r="EBH156" s="787"/>
      <c r="EBI156" s="787"/>
      <c r="EBJ156" s="787"/>
      <c r="EBK156" s="787"/>
      <c r="EBL156" s="787"/>
      <c r="EBM156" s="787"/>
      <c r="EBN156" s="787"/>
      <c r="EBO156" s="787"/>
      <c r="EBP156" s="787"/>
      <c r="EBQ156" s="787"/>
      <c r="EBR156" s="788"/>
      <c r="EBS156" s="786"/>
      <c r="EBT156" s="787"/>
      <c r="EBU156" s="787"/>
      <c r="EBV156" s="787"/>
      <c r="EBW156" s="787"/>
      <c r="EBX156" s="787"/>
      <c r="EBY156" s="787"/>
      <c r="EBZ156" s="787"/>
      <c r="ECA156" s="787"/>
      <c r="ECB156" s="787"/>
      <c r="ECC156" s="787"/>
      <c r="ECD156" s="787"/>
      <c r="ECE156" s="787"/>
      <c r="ECF156" s="787"/>
      <c r="ECG156" s="788"/>
      <c r="ECH156" s="786"/>
      <c r="ECI156" s="787"/>
      <c r="ECJ156" s="787"/>
      <c r="ECK156" s="787"/>
      <c r="ECL156" s="787"/>
      <c r="ECM156" s="787"/>
      <c r="ECN156" s="787"/>
      <c r="ECO156" s="787"/>
      <c r="ECP156" s="787"/>
      <c r="ECQ156" s="787"/>
      <c r="ECR156" s="787"/>
      <c r="ECS156" s="787"/>
      <c r="ECT156" s="787"/>
      <c r="ECU156" s="787"/>
      <c r="ECV156" s="788"/>
      <c r="ECW156" s="786"/>
      <c r="ECX156" s="787"/>
      <c r="ECY156" s="787"/>
      <c r="ECZ156" s="787"/>
      <c r="EDA156" s="787"/>
      <c r="EDB156" s="787"/>
      <c r="EDC156" s="787"/>
      <c r="EDD156" s="787"/>
      <c r="EDE156" s="787"/>
      <c r="EDF156" s="787"/>
      <c r="EDG156" s="787"/>
      <c r="EDH156" s="787"/>
      <c r="EDI156" s="787"/>
      <c r="EDJ156" s="787"/>
      <c r="EDK156" s="788"/>
      <c r="EDL156" s="786"/>
      <c r="EDM156" s="787"/>
      <c r="EDN156" s="787"/>
      <c r="EDO156" s="787"/>
      <c r="EDP156" s="787"/>
      <c r="EDQ156" s="787"/>
      <c r="EDR156" s="787"/>
      <c r="EDS156" s="787"/>
      <c r="EDT156" s="787"/>
      <c r="EDU156" s="787"/>
      <c r="EDV156" s="787"/>
      <c r="EDW156" s="787"/>
      <c r="EDX156" s="787"/>
      <c r="EDY156" s="787"/>
      <c r="EDZ156" s="788"/>
      <c r="EEA156" s="786"/>
      <c r="EEB156" s="787"/>
      <c r="EEC156" s="787"/>
      <c r="EED156" s="787"/>
      <c r="EEE156" s="787"/>
      <c r="EEF156" s="787"/>
      <c r="EEG156" s="787"/>
      <c r="EEH156" s="787"/>
      <c r="EEI156" s="787"/>
      <c r="EEJ156" s="787"/>
      <c r="EEK156" s="787"/>
      <c r="EEL156" s="787"/>
      <c r="EEM156" s="787"/>
      <c r="EEN156" s="787"/>
      <c r="EEO156" s="788"/>
      <c r="EEP156" s="786"/>
      <c r="EEQ156" s="787"/>
      <c r="EER156" s="787"/>
      <c r="EES156" s="787"/>
      <c r="EET156" s="787"/>
      <c r="EEU156" s="787"/>
      <c r="EEV156" s="787"/>
      <c r="EEW156" s="787"/>
      <c r="EEX156" s="787"/>
      <c r="EEY156" s="787"/>
      <c r="EEZ156" s="787"/>
      <c r="EFA156" s="787"/>
      <c r="EFB156" s="787"/>
      <c r="EFC156" s="787"/>
      <c r="EFD156" s="788"/>
      <c r="EFE156" s="786"/>
      <c r="EFF156" s="787"/>
      <c r="EFG156" s="787"/>
      <c r="EFH156" s="787"/>
      <c r="EFI156" s="787"/>
      <c r="EFJ156" s="787"/>
      <c r="EFK156" s="787"/>
      <c r="EFL156" s="787"/>
      <c r="EFM156" s="787"/>
      <c r="EFN156" s="787"/>
      <c r="EFO156" s="787"/>
      <c r="EFP156" s="787"/>
      <c r="EFQ156" s="787"/>
      <c r="EFR156" s="787"/>
      <c r="EFS156" s="788"/>
      <c r="EFT156" s="786"/>
      <c r="EFU156" s="787"/>
      <c r="EFV156" s="787"/>
      <c r="EFW156" s="787"/>
      <c r="EFX156" s="787"/>
      <c r="EFY156" s="787"/>
      <c r="EFZ156" s="787"/>
      <c r="EGA156" s="787"/>
      <c r="EGB156" s="787"/>
      <c r="EGC156" s="787"/>
      <c r="EGD156" s="787"/>
      <c r="EGE156" s="787"/>
      <c r="EGF156" s="787"/>
      <c r="EGG156" s="787"/>
      <c r="EGH156" s="788"/>
      <c r="EGI156" s="786"/>
      <c r="EGJ156" s="787"/>
      <c r="EGK156" s="787"/>
      <c r="EGL156" s="787"/>
      <c r="EGM156" s="787"/>
      <c r="EGN156" s="787"/>
      <c r="EGO156" s="787"/>
      <c r="EGP156" s="787"/>
      <c r="EGQ156" s="787"/>
      <c r="EGR156" s="787"/>
      <c r="EGS156" s="787"/>
      <c r="EGT156" s="787"/>
      <c r="EGU156" s="787"/>
      <c r="EGV156" s="787"/>
      <c r="EGW156" s="788"/>
      <c r="EGX156" s="786"/>
      <c r="EGY156" s="787"/>
      <c r="EGZ156" s="787"/>
      <c r="EHA156" s="787"/>
      <c r="EHB156" s="787"/>
      <c r="EHC156" s="787"/>
      <c r="EHD156" s="787"/>
      <c r="EHE156" s="787"/>
      <c r="EHF156" s="787"/>
      <c r="EHG156" s="787"/>
      <c r="EHH156" s="787"/>
      <c r="EHI156" s="787"/>
      <c r="EHJ156" s="787"/>
      <c r="EHK156" s="787"/>
      <c r="EHL156" s="788"/>
      <c r="EHM156" s="786"/>
      <c r="EHN156" s="787"/>
      <c r="EHO156" s="787"/>
      <c r="EHP156" s="787"/>
      <c r="EHQ156" s="787"/>
      <c r="EHR156" s="787"/>
      <c r="EHS156" s="787"/>
      <c r="EHT156" s="787"/>
      <c r="EHU156" s="787"/>
      <c r="EHV156" s="787"/>
      <c r="EHW156" s="787"/>
      <c r="EHX156" s="787"/>
      <c r="EHY156" s="787"/>
      <c r="EHZ156" s="787"/>
      <c r="EIA156" s="788"/>
      <c r="EIB156" s="786"/>
      <c r="EIC156" s="787"/>
      <c r="EID156" s="787"/>
      <c r="EIE156" s="787"/>
      <c r="EIF156" s="787"/>
      <c r="EIG156" s="787"/>
      <c r="EIH156" s="787"/>
      <c r="EII156" s="787"/>
      <c r="EIJ156" s="787"/>
      <c r="EIK156" s="787"/>
      <c r="EIL156" s="787"/>
      <c r="EIM156" s="787"/>
      <c r="EIN156" s="787"/>
      <c r="EIO156" s="787"/>
      <c r="EIP156" s="788"/>
      <c r="EIQ156" s="786"/>
      <c r="EIR156" s="787"/>
      <c r="EIS156" s="787"/>
      <c r="EIT156" s="787"/>
      <c r="EIU156" s="787"/>
      <c r="EIV156" s="787"/>
      <c r="EIW156" s="787"/>
      <c r="EIX156" s="787"/>
      <c r="EIY156" s="787"/>
      <c r="EIZ156" s="787"/>
      <c r="EJA156" s="787"/>
      <c r="EJB156" s="787"/>
      <c r="EJC156" s="787"/>
      <c r="EJD156" s="787"/>
      <c r="EJE156" s="788"/>
      <c r="EJF156" s="786"/>
      <c r="EJG156" s="787"/>
      <c r="EJH156" s="787"/>
      <c r="EJI156" s="787"/>
      <c r="EJJ156" s="787"/>
      <c r="EJK156" s="787"/>
      <c r="EJL156" s="787"/>
      <c r="EJM156" s="787"/>
      <c r="EJN156" s="787"/>
      <c r="EJO156" s="787"/>
      <c r="EJP156" s="787"/>
      <c r="EJQ156" s="787"/>
      <c r="EJR156" s="787"/>
      <c r="EJS156" s="787"/>
      <c r="EJT156" s="788"/>
      <c r="EJU156" s="786"/>
      <c r="EJV156" s="787"/>
      <c r="EJW156" s="787"/>
      <c r="EJX156" s="787"/>
      <c r="EJY156" s="787"/>
      <c r="EJZ156" s="787"/>
      <c r="EKA156" s="787"/>
      <c r="EKB156" s="787"/>
      <c r="EKC156" s="787"/>
      <c r="EKD156" s="787"/>
      <c r="EKE156" s="787"/>
      <c r="EKF156" s="787"/>
      <c r="EKG156" s="787"/>
      <c r="EKH156" s="787"/>
      <c r="EKI156" s="788"/>
      <c r="EKJ156" s="786"/>
      <c r="EKK156" s="787"/>
      <c r="EKL156" s="787"/>
      <c r="EKM156" s="787"/>
      <c r="EKN156" s="787"/>
      <c r="EKO156" s="787"/>
      <c r="EKP156" s="787"/>
      <c r="EKQ156" s="787"/>
      <c r="EKR156" s="787"/>
      <c r="EKS156" s="787"/>
      <c r="EKT156" s="787"/>
      <c r="EKU156" s="787"/>
      <c r="EKV156" s="787"/>
      <c r="EKW156" s="787"/>
      <c r="EKX156" s="788"/>
      <c r="EKY156" s="786"/>
      <c r="EKZ156" s="787"/>
      <c r="ELA156" s="787"/>
      <c r="ELB156" s="787"/>
      <c r="ELC156" s="787"/>
      <c r="ELD156" s="787"/>
      <c r="ELE156" s="787"/>
      <c r="ELF156" s="787"/>
      <c r="ELG156" s="787"/>
      <c r="ELH156" s="787"/>
      <c r="ELI156" s="787"/>
      <c r="ELJ156" s="787"/>
      <c r="ELK156" s="787"/>
      <c r="ELL156" s="787"/>
      <c r="ELM156" s="788"/>
      <c r="ELN156" s="786"/>
      <c r="ELO156" s="787"/>
      <c r="ELP156" s="787"/>
      <c r="ELQ156" s="787"/>
      <c r="ELR156" s="787"/>
      <c r="ELS156" s="787"/>
      <c r="ELT156" s="787"/>
      <c r="ELU156" s="787"/>
      <c r="ELV156" s="787"/>
      <c r="ELW156" s="787"/>
      <c r="ELX156" s="787"/>
      <c r="ELY156" s="787"/>
      <c r="ELZ156" s="787"/>
      <c r="EMA156" s="787"/>
      <c r="EMB156" s="788"/>
      <c r="EMC156" s="786"/>
      <c r="EMD156" s="787"/>
      <c r="EME156" s="787"/>
      <c r="EMF156" s="787"/>
      <c r="EMG156" s="787"/>
      <c r="EMH156" s="787"/>
      <c r="EMI156" s="787"/>
      <c r="EMJ156" s="787"/>
      <c r="EMK156" s="787"/>
      <c r="EML156" s="787"/>
      <c r="EMM156" s="787"/>
      <c r="EMN156" s="787"/>
      <c r="EMO156" s="787"/>
      <c r="EMP156" s="787"/>
      <c r="EMQ156" s="788"/>
      <c r="EMR156" s="786"/>
      <c r="EMS156" s="787"/>
      <c r="EMT156" s="787"/>
      <c r="EMU156" s="787"/>
      <c r="EMV156" s="787"/>
      <c r="EMW156" s="787"/>
      <c r="EMX156" s="787"/>
      <c r="EMY156" s="787"/>
      <c r="EMZ156" s="787"/>
      <c r="ENA156" s="787"/>
      <c r="ENB156" s="787"/>
      <c r="ENC156" s="787"/>
      <c r="END156" s="787"/>
      <c r="ENE156" s="787"/>
      <c r="ENF156" s="788"/>
      <c r="ENG156" s="786"/>
      <c r="ENH156" s="787"/>
      <c r="ENI156" s="787"/>
      <c r="ENJ156" s="787"/>
      <c r="ENK156" s="787"/>
      <c r="ENL156" s="787"/>
      <c r="ENM156" s="787"/>
      <c r="ENN156" s="787"/>
      <c r="ENO156" s="787"/>
      <c r="ENP156" s="787"/>
      <c r="ENQ156" s="787"/>
      <c r="ENR156" s="787"/>
      <c r="ENS156" s="787"/>
      <c r="ENT156" s="787"/>
      <c r="ENU156" s="788"/>
      <c r="ENV156" s="786"/>
      <c r="ENW156" s="787"/>
      <c r="ENX156" s="787"/>
      <c r="ENY156" s="787"/>
      <c r="ENZ156" s="787"/>
      <c r="EOA156" s="787"/>
      <c r="EOB156" s="787"/>
      <c r="EOC156" s="787"/>
      <c r="EOD156" s="787"/>
      <c r="EOE156" s="787"/>
      <c r="EOF156" s="787"/>
      <c r="EOG156" s="787"/>
      <c r="EOH156" s="787"/>
      <c r="EOI156" s="787"/>
      <c r="EOJ156" s="788"/>
      <c r="EOK156" s="786"/>
      <c r="EOL156" s="787"/>
      <c r="EOM156" s="787"/>
      <c r="EON156" s="787"/>
      <c r="EOO156" s="787"/>
      <c r="EOP156" s="787"/>
      <c r="EOQ156" s="787"/>
      <c r="EOR156" s="787"/>
      <c r="EOS156" s="787"/>
      <c r="EOT156" s="787"/>
      <c r="EOU156" s="787"/>
      <c r="EOV156" s="787"/>
      <c r="EOW156" s="787"/>
      <c r="EOX156" s="787"/>
      <c r="EOY156" s="788"/>
      <c r="EOZ156" s="786"/>
      <c r="EPA156" s="787"/>
      <c r="EPB156" s="787"/>
      <c r="EPC156" s="787"/>
      <c r="EPD156" s="787"/>
      <c r="EPE156" s="787"/>
      <c r="EPF156" s="787"/>
      <c r="EPG156" s="787"/>
      <c r="EPH156" s="787"/>
      <c r="EPI156" s="787"/>
      <c r="EPJ156" s="787"/>
      <c r="EPK156" s="787"/>
      <c r="EPL156" s="787"/>
      <c r="EPM156" s="787"/>
      <c r="EPN156" s="788"/>
      <c r="EPO156" s="786"/>
      <c r="EPP156" s="787"/>
      <c r="EPQ156" s="787"/>
      <c r="EPR156" s="787"/>
      <c r="EPS156" s="787"/>
      <c r="EPT156" s="787"/>
      <c r="EPU156" s="787"/>
      <c r="EPV156" s="787"/>
      <c r="EPW156" s="787"/>
      <c r="EPX156" s="787"/>
      <c r="EPY156" s="787"/>
      <c r="EPZ156" s="787"/>
      <c r="EQA156" s="787"/>
      <c r="EQB156" s="787"/>
      <c r="EQC156" s="788"/>
      <c r="EQD156" s="786"/>
      <c r="EQE156" s="787"/>
      <c r="EQF156" s="787"/>
      <c r="EQG156" s="787"/>
      <c r="EQH156" s="787"/>
      <c r="EQI156" s="787"/>
      <c r="EQJ156" s="787"/>
      <c r="EQK156" s="787"/>
      <c r="EQL156" s="787"/>
      <c r="EQM156" s="787"/>
      <c r="EQN156" s="787"/>
      <c r="EQO156" s="787"/>
      <c r="EQP156" s="787"/>
      <c r="EQQ156" s="787"/>
      <c r="EQR156" s="788"/>
      <c r="EQS156" s="786"/>
      <c r="EQT156" s="787"/>
      <c r="EQU156" s="787"/>
      <c r="EQV156" s="787"/>
      <c r="EQW156" s="787"/>
      <c r="EQX156" s="787"/>
      <c r="EQY156" s="787"/>
      <c r="EQZ156" s="787"/>
      <c r="ERA156" s="787"/>
      <c r="ERB156" s="787"/>
      <c r="ERC156" s="787"/>
      <c r="ERD156" s="787"/>
      <c r="ERE156" s="787"/>
      <c r="ERF156" s="787"/>
      <c r="ERG156" s="788"/>
      <c r="ERH156" s="786"/>
      <c r="ERI156" s="787"/>
      <c r="ERJ156" s="787"/>
      <c r="ERK156" s="787"/>
      <c r="ERL156" s="787"/>
      <c r="ERM156" s="787"/>
      <c r="ERN156" s="787"/>
      <c r="ERO156" s="787"/>
      <c r="ERP156" s="787"/>
      <c r="ERQ156" s="787"/>
      <c r="ERR156" s="787"/>
      <c r="ERS156" s="787"/>
      <c r="ERT156" s="787"/>
      <c r="ERU156" s="787"/>
      <c r="ERV156" s="788"/>
      <c r="ERW156" s="786"/>
      <c r="ERX156" s="787"/>
      <c r="ERY156" s="787"/>
      <c r="ERZ156" s="787"/>
      <c r="ESA156" s="787"/>
      <c r="ESB156" s="787"/>
      <c r="ESC156" s="787"/>
      <c r="ESD156" s="787"/>
      <c r="ESE156" s="787"/>
      <c r="ESF156" s="787"/>
      <c r="ESG156" s="787"/>
      <c r="ESH156" s="787"/>
      <c r="ESI156" s="787"/>
      <c r="ESJ156" s="787"/>
      <c r="ESK156" s="788"/>
      <c r="ESL156" s="786"/>
      <c r="ESM156" s="787"/>
      <c r="ESN156" s="787"/>
      <c r="ESO156" s="787"/>
      <c r="ESP156" s="787"/>
      <c r="ESQ156" s="787"/>
      <c r="ESR156" s="787"/>
      <c r="ESS156" s="787"/>
      <c r="EST156" s="787"/>
      <c r="ESU156" s="787"/>
      <c r="ESV156" s="787"/>
      <c r="ESW156" s="787"/>
      <c r="ESX156" s="787"/>
      <c r="ESY156" s="787"/>
      <c r="ESZ156" s="788"/>
      <c r="ETA156" s="786"/>
      <c r="ETB156" s="787"/>
      <c r="ETC156" s="787"/>
      <c r="ETD156" s="787"/>
      <c r="ETE156" s="787"/>
      <c r="ETF156" s="787"/>
      <c r="ETG156" s="787"/>
      <c r="ETH156" s="787"/>
      <c r="ETI156" s="787"/>
      <c r="ETJ156" s="787"/>
      <c r="ETK156" s="787"/>
      <c r="ETL156" s="787"/>
      <c r="ETM156" s="787"/>
      <c r="ETN156" s="787"/>
      <c r="ETO156" s="788"/>
      <c r="ETP156" s="786"/>
      <c r="ETQ156" s="787"/>
      <c r="ETR156" s="787"/>
      <c r="ETS156" s="787"/>
      <c r="ETT156" s="787"/>
      <c r="ETU156" s="787"/>
      <c r="ETV156" s="787"/>
      <c r="ETW156" s="787"/>
      <c r="ETX156" s="787"/>
      <c r="ETY156" s="787"/>
      <c r="ETZ156" s="787"/>
      <c r="EUA156" s="787"/>
      <c r="EUB156" s="787"/>
      <c r="EUC156" s="787"/>
      <c r="EUD156" s="788"/>
      <c r="EUE156" s="786"/>
      <c r="EUF156" s="787"/>
      <c r="EUG156" s="787"/>
      <c r="EUH156" s="787"/>
      <c r="EUI156" s="787"/>
      <c r="EUJ156" s="787"/>
      <c r="EUK156" s="787"/>
      <c r="EUL156" s="787"/>
      <c r="EUM156" s="787"/>
      <c r="EUN156" s="787"/>
      <c r="EUO156" s="787"/>
      <c r="EUP156" s="787"/>
      <c r="EUQ156" s="787"/>
      <c r="EUR156" s="787"/>
      <c r="EUS156" s="788"/>
      <c r="EUT156" s="786"/>
      <c r="EUU156" s="787"/>
      <c r="EUV156" s="787"/>
      <c r="EUW156" s="787"/>
      <c r="EUX156" s="787"/>
      <c r="EUY156" s="787"/>
      <c r="EUZ156" s="787"/>
      <c r="EVA156" s="787"/>
      <c r="EVB156" s="787"/>
      <c r="EVC156" s="787"/>
      <c r="EVD156" s="787"/>
      <c r="EVE156" s="787"/>
      <c r="EVF156" s="787"/>
      <c r="EVG156" s="787"/>
      <c r="EVH156" s="788"/>
      <c r="EVI156" s="786"/>
      <c r="EVJ156" s="787"/>
      <c r="EVK156" s="787"/>
      <c r="EVL156" s="787"/>
      <c r="EVM156" s="787"/>
      <c r="EVN156" s="787"/>
      <c r="EVO156" s="787"/>
      <c r="EVP156" s="787"/>
      <c r="EVQ156" s="787"/>
      <c r="EVR156" s="787"/>
      <c r="EVS156" s="787"/>
      <c r="EVT156" s="787"/>
      <c r="EVU156" s="787"/>
      <c r="EVV156" s="787"/>
      <c r="EVW156" s="788"/>
      <c r="EVX156" s="786"/>
      <c r="EVY156" s="787"/>
      <c r="EVZ156" s="787"/>
      <c r="EWA156" s="787"/>
      <c r="EWB156" s="787"/>
      <c r="EWC156" s="787"/>
      <c r="EWD156" s="787"/>
      <c r="EWE156" s="787"/>
      <c r="EWF156" s="787"/>
      <c r="EWG156" s="787"/>
      <c r="EWH156" s="787"/>
      <c r="EWI156" s="787"/>
      <c r="EWJ156" s="787"/>
      <c r="EWK156" s="787"/>
      <c r="EWL156" s="788"/>
      <c r="EWM156" s="786"/>
      <c r="EWN156" s="787"/>
      <c r="EWO156" s="787"/>
      <c r="EWP156" s="787"/>
      <c r="EWQ156" s="787"/>
      <c r="EWR156" s="787"/>
      <c r="EWS156" s="787"/>
      <c r="EWT156" s="787"/>
      <c r="EWU156" s="787"/>
      <c r="EWV156" s="787"/>
      <c r="EWW156" s="787"/>
      <c r="EWX156" s="787"/>
      <c r="EWY156" s="787"/>
      <c r="EWZ156" s="787"/>
      <c r="EXA156" s="788"/>
      <c r="EXB156" s="786"/>
      <c r="EXC156" s="787"/>
      <c r="EXD156" s="787"/>
      <c r="EXE156" s="787"/>
      <c r="EXF156" s="787"/>
      <c r="EXG156" s="787"/>
      <c r="EXH156" s="787"/>
      <c r="EXI156" s="787"/>
      <c r="EXJ156" s="787"/>
      <c r="EXK156" s="787"/>
      <c r="EXL156" s="787"/>
      <c r="EXM156" s="787"/>
      <c r="EXN156" s="787"/>
      <c r="EXO156" s="787"/>
      <c r="EXP156" s="788"/>
      <c r="EXQ156" s="786"/>
      <c r="EXR156" s="787"/>
      <c r="EXS156" s="787"/>
      <c r="EXT156" s="787"/>
      <c r="EXU156" s="787"/>
      <c r="EXV156" s="787"/>
      <c r="EXW156" s="787"/>
      <c r="EXX156" s="787"/>
      <c r="EXY156" s="787"/>
      <c r="EXZ156" s="787"/>
      <c r="EYA156" s="787"/>
      <c r="EYB156" s="787"/>
      <c r="EYC156" s="787"/>
      <c r="EYD156" s="787"/>
      <c r="EYE156" s="788"/>
      <c r="EYF156" s="786"/>
      <c r="EYG156" s="787"/>
      <c r="EYH156" s="787"/>
      <c r="EYI156" s="787"/>
      <c r="EYJ156" s="787"/>
      <c r="EYK156" s="787"/>
      <c r="EYL156" s="787"/>
      <c r="EYM156" s="787"/>
      <c r="EYN156" s="787"/>
      <c r="EYO156" s="787"/>
      <c r="EYP156" s="787"/>
      <c r="EYQ156" s="787"/>
      <c r="EYR156" s="787"/>
      <c r="EYS156" s="787"/>
      <c r="EYT156" s="788"/>
      <c r="EYU156" s="786"/>
      <c r="EYV156" s="787"/>
      <c r="EYW156" s="787"/>
      <c r="EYX156" s="787"/>
      <c r="EYY156" s="787"/>
      <c r="EYZ156" s="787"/>
      <c r="EZA156" s="787"/>
      <c r="EZB156" s="787"/>
      <c r="EZC156" s="787"/>
      <c r="EZD156" s="787"/>
      <c r="EZE156" s="787"/>
      <c r="EZF156" s="787"/>
      <c r="EZG156" s="787"/>
      <c r="EZH156" s="787"/>
      <c r="EZI156" s="788"/>
      <c r="EZJ156" s="786"/>
      <c r="EZK156" s="787"/>
      <c r="EZL156" s="787"/>
      <c r="EZM156" s="787"/>
      <c r="EZN156" s="787"/>
      <c r="EZO156" s="787"/>
      <c r="EZP156" s="787"/>
      <c r="EZQ156" s="787"/>
      <c r="EZR156" s="787"/>
      <c r="EZS156" s="787"/>
      <c r="EZT156" s="787"/>
      <c r="EZU156" s="787"/>
      <c r="EZV156" s="787"/>
      <c r="EZW156" s="787"/>
      <c r="EZX156" s="788"/>
      <c r="EZY156" s="786"/>
      <c r="EZZ156" s="787"/>
      <c r="FAA156" s="787"/>
      <c r="FAB156" s="787"/>
      <c r="FAC156" s="787"/>
      <c r="FAD156" s="787"/>
      <c r="FAE156" s="787"/>
      <c r="FAF156" s="787"/>
      <c r="FAG156" s="787"/>
      <c r="FAH156" s="787"/>
      <c r="FAI156" s="787"/>
      <c r="FAJ156" s="787"/>
      <c r="FAK156" s="787"/>
      <c r="FAL156" s="787"/>
      <c r="FAM156" s="788"/>
      <c r="FAN156" s="786"/>
      <c r="FAO156" s="787"/>
      <c r="FAP156" s="787"/>
      <c r="FAQ156" s="787"/>
      <c r="FAR156" s="787"/>
      <c r="FAS156" s="787"/>
      <c r="FAT156" s="787"/>
      <c r="FAU156" s="787"/>
      <c r="FAV156" s="787"/>
      <c r="FAW156" s="787"/>
      <c r="FAX156" s="787"/>
      <c r="FAY156" s="787"/>
      <c r="FAZ156" s="787"/>
      <c r="FBA156" s="787"/>
      <c r="FBB156" s="788"/>
      <c r="FBC156" s="786"/>
      <c r="FBD156" s="787"/>
      <c r="FBE156" s="787"/>
      <c r="FBF156" s="787"/>
      <c r="FBG156" s="787"/>
      <c r="FBH156" s="787"/>
      <c r="FBI156" s="787"/>
      <c r="FBJ156" s="787"/>
      <c r="FBK156" s="787"/>
      <c r="FBL156" s="787"/>
      <c r="FBM156" s="787"/>
      <c r="FBN156" s="787"/>
      <c r="FBO156" s="787"/>
      <c r="FBP156" s="787"/>
      <c r="FBQ156" s="788"/>
      <c r="FBR156" s="786"/>
      <c r="FBS156" s="787"/>
      <c r="FBT156" s="787"/>
      <c r="FBU156" s="787"/>
      <c r="FBV156" s="787"/>
      <c r="FBW156" s="787"/>
      <c r="FBX156" s="787"/>
      <c r="FBY156" s="787"/>
      <c r="FBZ156" s="787"/>
      <c r="FCA156" s="787"/>
      <c r="FCB156" s="787"/>
      <c r="FCC156" s="787"/>
      <c r="FCD156" s="787"/>
      <c r="FCE156" s="787"/>
      <c r="FCF156" s="788"/>
      <c r="FCG156" s="786"/>
      <c r="FCH156" s="787"/>
      <c r="FCI156" s="787"/>
      <c r="FCJ156" s="787"/>
      <c r="FCK156" s="787"/>
      <c r="FCL156" s="787"/>
      <c r="FCM156" s="787"/>
      <c r="FCN156" s="787"/>
      <c r="FCO156" s="787"/>
      <c r="FCP156" s="787"/>
      <c r="FCQ156" s="787"/>
      <c r="FCR156" s="787"/>
      <c r="FCS156" s="787"/>
      <c r="FCT156" s="787"/>
      <c r="FCU156" s="788"/>
      <c r="FCV156" s="786"/>
      <c r="FCW156" s="787"/>
      <c r="FCX156" s="787"/>
      <c r="FCY156" s="787"/>
      <c r="FCZ156" s="787"/>
      <c r="FDA156" s="787"/>
      <c r="FDB156" s="787"/>
      <c r="FDC156" s="787"/>
      <c r="FDD156" s="787"/>
      <c r="FDE156" s="787"/>
      <c r="FDF156" s="787"/>
      <c r="FDG156" s="787"/>
      <c r="FDH156" s="787"/>
      <c r="FDI156" s="787"/>
      <c r="FDJ156" s="788"/>
      <c r="FDK156" s="786"/>
      <c r="FDL156" s="787"/>
      <c r="FDM156" s="787"/>
      <c r="FDN156" s="787"/>
      <c r="FDO156" s="787"/>
      <c r="FDP156" s="787"/>
      <c r="FDQ156" s="787"/>
      <c r="FDR156" s="787"/>
      <c r="FDS156" s="787"/>
      <c r="FDT156" s="787"/>
      <c r="FDU156" s="787"/>
      <c r="FDV156" s="787"/>
      <c r="FDW156" s="787"/>
      <c r="FDX156" s="787"/>
      <c r="FDY156" s="788"/>
      <c r="FDZ156" s="786"/>
      <c r="FEA156" s="787"/>
      <c r="FEB156" s="787"/>
      <c r="FEC156" s="787"/>
      <c r="FED156" s="787"/>
      <c r="FEE156" s="787"/>
      <c r="FEF156" s="787"/>
      <c r="FEG156" s="787"/>
      <c r="FEH156" s="787"/>
      <c r="FEI156" s="787"/>
      <c r="FEJ156" s="787"/>
      <c r="FEK156" s="787"/>
      <c r="FEL156" s="787"/>
      <c r="FEM156" s="787"/>
      <c r="FEN156" s="788"/>
      <c r="FEO156" s="786"/>
      <c r="FEP156" s="787"/>
      <c r="FEQ156" s="787"/>
      <c r="FER156" s="787"/>
      <c r="FES156" s="787"/>
      <c r="FET156" s="787"/>
      <c r="FEU156" s="787"/>
      <c r="FEV156" s="787"/>
      <c r="FEW156" s="787"/>
      <c r="FEX156" s="787"/>
      <c r="FEY156" s="787"/>
      <c r="FEZ156" s="787"/>
      <c r="FFA156" s="787"/>
      <c r="FFB156" s="787"/>
      <c r="FFC156" s="788"/>
      <c r="FFD156" s="786"/>
      <c r="FFE156" s="787"/>
      <c r="FFF156" s="787"/>
      <c r="FFG156" s="787"/>
      <c r="FFH156" s="787"/>
      <c r="FFI156" s="787"/>
      <c r="FFJ156" s="787"/>
      <c r="FFK156" s="787"/>
      <c r="FFL156" s="787"/>
      <c r="FFM156" s="787"/>
      <c r="FFN156" s="787"/>
      <c r="FFO156" s="787"/>
      <c r="FFP156" s="787"/>
      <c r="FFQ156" s="787"/>
      <c r="FFR156" s="788"/>
      <c r="FFS156" s="786"/>
      <c r="FFT156" s="787"/>
      <c r="FFU156" s="787"/>
      <c r="FFV156" s="787"/>
      <c r="FFW156" s="787"/>
      <c r="FFX156" s="787"/>
      <c r="FFY156" s="787"/>
      <c r="FFZ156" s="787"/>
      <c r="FGA156" s="787"/>
      <c r="FGB156" s="787"/>
      <c r="FGC156" s="787"/>
      <c r="FGD156" s="787"/>
      <c r="FGE156" s="787"/>
      <c r="FGF156" s="787"/>
      <c r="FGG156" s="788"/>
      <c r="FGH156" s="786"/>
      <c r="FGI156" s="787"/>
      <c r="FGJ156" s="787"/>
      <c r="FGK156" s="787"/>
      <c r="FGL156" s="787"/>
      <c r="FGM156" s="787"/>
      <c r="FGN156" s="787"/>
      <c r="FGO156" s="787"/>
      <c r="FGP156" s="787"/>
      <c r="FGQ156" s="787"/>
      <c r="FGR156" s="787"/>
      <c r="FGS156" s="787"/>
      <c r="FGT156" s="787"/>
      <c r="FGU156" s="787"/>
      <c r="FGV156" s="788"/>
      <c r="FGW156" s="786"/>
      <c r="FGX156" s="787"/>
      <c r="FGY156" s="787"/>
      <c r="FGZ156" s="787"/>
      <c r="FHA156" s="787"/>
      <c r="FHB156" s="787"/>
      <c r="FHC156" s="787"/>
      <c r="FHD156" s="787"/>
      <c r="FHE156" s="787"/>
      <c r="FHF156" s="787"/>
      <c r="FHG156" s="787"/>
      <c r="FHH156" s="787"/>
      <c r="FHI156" s="787"/>
      <c r="FHJ156" s="787"/>
      <c r="FHK156" s="788"/>
      <c r="FHL156" s="786"/>
      <c r="FHM156" s="787"/>
      <c r="FHN156" s="787"/>
      <c r="FHO156" s="787"/>
      <c r="FHP156" s="787"/>
      <c r="FHQ156" s="787"/>
      <c r="FHR156" s="787"/>
      <c r="FHS156" s="787"/>
      <c r="FHT156" s="787"/>
      <c r="FHU156" s="787"/>
      <c r="FHV156" s="787"/>
      <c r="FHW156" s="787"/>
      <c r="FHX156" s="787"/>
      <c r="FHY156" s="787"/>
      <c r="FHZ156" s="788"/>
      <c r="FIA156" s="786"/>
      <c r="FIB156" s="787"/>
      <c r="FIC156" s="787"/>
      <c r="FID156" s="787"/>
      <c r="FIE156" s="787"/>
      <c r="FIF156" s="787"/>
      <c r="FIG156" s="787"/>
      <c r="FIH156" s="787"/>
      <c r="FII156" s="787"/>
      <c r="FIJ156" s="787"/>
      <c r="FIK156" s="787"/>
      <c r="FIL156" s="787"/>
      <c r="FIM156" s="787"/>
      <c r="FIN156" s="787"/>
      <c r="FIO156" s="788"/>
      <c r="FIP156" s="786"/>
      <c r="FIQ156" s="787"/>
      <c r="FIR156" s="787"/>
      <c r="FIS156" s="787"/>
      <c r="FIT156" s="787"/>
      <c r="FIU156" s="787"/>
      <c r="FIV156" s="787"/>
      <c r="FIW156" s="787"/>
      <c r="FIX156" s="787"/>
      <c r="FIY156" s="787"/>
      <c r="FIZ156" s="787"/>
      <c r="FJA156" s="787"/>
      <c r="FJB156" s="787"/>
      <c r="FJC156" s="787"/>
      <c r="FJD156" s="788"/>
      <c r="FJE156" s="786"/>
      <c r="FJF156" s="787"/>
      <c r="FJG156" s="787"/>
      <c r="FJH156" s="787"/>
      <c r="FJI156" s="787"/>
      <c r="FJJ156" s="787"/>
      <c r="FJK156" s="787"/>
      <c r="FJL156" s="787"/>
      <c r="FJM156" s="787"/>
      <c r="FJN156" s="787"/>
      <c r="FJO156" s="787"/>
      <c r="FJP156" s="787"/>
      <c r="FJQ156" s="787"/>
      <c r="FJR156" s="787"/>
      <c r="FJS156" s="788"/>
      <c r="FJT156" s="786"/>
      <c r="FJU156" s="787"/>
      <c r="FJV156" s="787"/>
      <c r="FJW156" s="787"/>
      <c r="FJX156" s="787"/>
      <c r="FJY156" s="787"/>
      <c r="FJZ156" s="787"/>
      <c r="FKA156" s="787"/>
      <c r="FKB156" s="787"/>
      <c r="FKC156" s="787"/>
      <c r="FKD156" s="787"/>
      <c r="FKE156" s="787"/>
      <c r="FKF156" s="787"/>
      <c r="FKG156" s="787"/>
      <c r="FKH156" s="788"/>
      <c r="FKI156" s="786"/>
      <c r="FKJ156" s="787"/>
      <c r="FKK156" s="787"/>
      <c r="FKL156" s="787"/>
      <c r="FKM156" s="787"/>
      <c r="FKN156" s="787"/>
      <c r="FKO156" s="787"/>
      <c r="FKP156" s="787"/>
      <c r="FKQ156" s="787"/>
      <c r="FKR156" s="787"/>
      <c r="FKS156" s="787"/>
      <c r="FKT156" s="787"/>
      <c r="FKU156" s="787"/>
      <c r="FKV156" s="787"/>
      <c r="FKW156" s="788"/>
      <c r="FKX156" s="786"/>
      <c r="FKY156" s="787"/>
      <c r="FKZ156" s="787"/>
      <c r="FLA156" s="787"/>
      <c r="FLB156" s="787"/>
      <c r="FLC156" s="787"/>
      <c r="FLD156" s="787"/>
      <c r="FLE156" s="787"/>
      <c r="FLF156" s="787"/>
      <c r="FLG156" s="787"/>
      <c r="FLH156" s="787"/>
      <c r="FLI156" s="787"/>
      <c r="FLJ156" s="787"/>
      <c r="FLK156" s="787"/>
      <c r="FLL156" s="788"/>
      <c r="FLM156" s="786"/>
      <c r="FLN156" s="787"/>
      <c r="FLO156" s="787"/>
      <c r="FLP156" s="787"/>
      <c r="FLQ156" s="787"/>
      <c r="FLR156" s="787"/>
      <c r="FLS156" s="787"/>
      <c r="FLT156" s="787"/>
      <c r="FLU156" s="787"/>
      <c r="FLV156" s="787"/>
      <c r="FLW156" s="787"/>
      <c r="FLX156" s="787"/>
      <c r="FLY156" s="787"/>
      <c r="FLZ156" s="787"/>
      <c r="FMA156" s="788"/>
      <c r="FMB156" s="786"/>
      <c r="FMC156" s="787"/>
      <c r="FMD156" s="787"/>
      <c r="FME156" s="787"/>
      <c r="FMF156" s="787"/>
      <c r="FMG156" s="787"/>
      <c r="FMH156" s="787"/>
      <c r="FMI156" s="787"/>
      <c r="FMJ156" s="787"/>
      <c r="FMK156" s="787"/>
      <c r="FML156" s="787"/>
      <c r="FMM156" s="787"/>
      <c r="FMN156" s="787"/>
      <c r="FMO156" s="787"/>
      <c r="FMP156" s="788"/>
      <c r="FMQ156" s="786"/>
      <c r="FMR156" s="787"/>
      <c r="FMS156" s="787"/>
      <c r="FMT156" s="787"/>
      <c r="FMU156" s="787"/>
      <c r="FMV156" s="787"/>
      <c r="FMW156" s="787"/>
      <c r="FMX156" s="787"/>
      <c r="FMY156" s="787"/>
      <c r="FMZ156" s="787"/>
      <c r="FNA156" s="787"/>
      <c r="FNB156" s="787"/>
      <c r="FNC156" s="787"/>
      <c r="FND156" s="787"/>
      <c r="FNE156" s="788"/>
      <c r="FNF156" s="786"/>
      <c r="FNG156" s="787"/>
      <c r="FNH156" s="787"/>
      <c r="FNI156" s="787"/>
      <c r="FNJ156" s="787"/>
      <c r="FNK156" s="787"/>
      <c r="FNL156" s="787"/>
      <c r="FNM156" s="787"/>
      <c r="FNN156" s="787"/>
      <c r="FNO156" s="787"/>
      <c r="FNP156" s="787"/>
      <c r="FNQ156" s="787"/>
      <c r="FNR156" s="787"/>
      <c r="FNS156" s="787"/>
      <c r="FNT156" s="788"/>
      <c r="FNU156" s="786"/>
      <c r="FNV156" s="787"/>
      <c r="FNW156" s="787"/>
      <c r="FNX156" s="787"/>
      <c r="FNY156" s="787"/>
      <c r="FNZ156" s="787"/>
      <c r="FOA156" s="787"/>
      <c r="FOB156" s="787"/>
      <c r="FOC156" s="787"/>
      <c r="FOD156" s="787"/>
      <c r="FOE156" s="787"/>
      <c r="FOF156" s="787"/>
      <c r="FOG156" s="787"/>
      <c r="FOH156" s="787"/>
      <c r="FOI156" s="788"/>
      <c r="FOJ156" s="786"/>
      <c r="FOK156" s="787"/>
      <c r="FOL156" s="787"/>
      <c r="FOM156" s="787"/>
      <c r="FON156" s="787"/>
      <c r="FOO156" s="787"/>
      <c r="FOP156" s="787"/>
      <c r="FOQ156" s="787"/>
      <c r="FOR156" s="787"/>
      <c r="FOS156" s="787"/>
      <c r="FOT156" s="787"/>
      <c r="FOU156" s="787"/>
      <c r="FOV156" s="787"/>
      <c r="FOW156" s="787"/>
      <c r="FOX156" s="788"/>
      <c r="FOY156" s="786"/>
      <c r="FOZ156" s="787"/>
      <c r="FPA156" s="787"/>
      <c r="FPB156" s="787"/>
      <c r="FPC156" s="787"/>
      <c r="FPD156" s="787"/>
      <c r="FPE156" s="787"/>
      <c r="FPF156" s="787"/>
      <c r="FPG156" s="787"/>
      <c r="FPH156" s="787"/>
      <c r="FPI156" s="787"/>
      <c r="FPJ156" s="787"/>
      <c r="FPK156" s="787"/>
      <c r="FPL156" s="787"/>
      <c r="FPM156" s="788"/>
      <c r="FPN156" s="786"/>
      <c r="FPO156" s="787"/>
      <c r="FPP156" s="787"/>
      <c r="FPQ156" s="787"/>
      <c r="FPR156" s="787"/>
      <c r="FPS156" s="787"/>
      <c r="FPT156" s="787"/>
      <c r="FPU156" s="787"/>
      <c r="FPV156" s="787"/>
      <c r="FPW156" s="787"/>
      <c r="FPX156" s="787"/>
      <c r="FPY156" s="787"/>
      <c r="FPZ156" s="787"/>
      <c r="FQA156" s="787"/>
      <c r="FQB156" s="788"/>
      <c r="FQC156" s="786"/>
      <c r="FQD156" s="787"/>
      <c r="FQE156" s="787"/>
      <c r="FQF156" s="787"/>
      <c r="FQG156" s="787"/>
      <c r="FQH156" s="787"/>
      <c r="FQI156" s="787"/>
      <c r="FQJ156" s="787"/>
      <c r="FQK156" s="787"/>
      <c r="FQL156" s="787"/>
      <c r="FQM156" s="787"/>
      <c r="FQN156" s="787"/>
      <c r="FQO156" s="787"/>
      <c r="FQP156" s="787"/>
      <c r="FQQ156" s="788"/>
      <c r="FQR156" s="786"/>
      <c r="FQS156" s="787"/>
      <c r="FQT156" s="787"/>
      <c r="FQU156" s="787"/>
      <c r="FQV156" s="787"/>
      <c r="FQW156" s="787"/>
      <c r="FQX156" s="787"/>
      <c r="FQY156" s="787"/>
      <c r="FQZ156" s="787"/>
      <c r="FRA156" s="787"/>
      <c r="FRB156" s="787"/>
      <c r="FRC156" s="787"/>
      <c r="FRD156" s="787"/>
      <c r="FRE156" s="787"/>
      <c r="FRF156" s="788"/>
      <c r="FRG156" s="786"/>
      <c r="FRH156" s="787"/>
      <c r="FRI156" s="787"/>
      <c r="FRJ156" s="787"/>
      <c r="FRK156" s="787"/>
      <c r="FRL156" s="787"/>
      <c r="FRM156" s="787"/>
      <c r="FRN156" s="787"/>
      <c r="FRO156" s="787"/>
      <c r="FRP156" s="787"/>
      <c r="FRQ156" s="787"/>
      <c r="FRR156" s="787"/>
      <c r="FRS156" s="787"/>
      <c r="FRT156" s="787"/>
      <c r="FRU156" s="788"/>
      <c r="FRV156" s="786"/>
      <c r="FRW156" s="787"/>
      <c r="FRX156" s="787"/>
      <c r="FRY156" s="787"/>
      <c r="FRZ156" s="787"/>
      <c r="FSA156" s="787"/>
      <c r="FSB156" s="787"/>
      <c r="FSC156" s="787"/>
      <c r="FSD156" s="787"/>
      <c r="FSE156" s="787"/>
      <c r="FSF156" s="787"/>
      <c r="FSG156" s="787"/>
      <c r="FSH156" s="787"/>
      <c r="FSI156" s="787"/>
      <c r="FSJ156" s="788"/>
      <c r="FSK156" s="786"/>
      <c r="FSL156" s="787"/>
      <c r="FSM156" s="787"/>
      <c r="FSN156" s="787"/>
      <c r="FSO156" s="787"/>
      <c r="FSP156" s="787"/>
      <c r="FSQ156" s="787"/>
      <c r="FSR156" s="787"/>
      <c r="FSS156" s="787"/>
      <c r="FST156" s="787"/>
      <c r="FSU156" s="787"/>
      <c r="FSV156" s="787"/>
      <c r="FSW156" s="787"/>
      <c r="FSX156" s="787"/>
      <c r="FSY156" s="788"/>
      <c r="FSZ156" s="786"/>
      <c r="FTA156" s="787"/>
      <c r="FTB156" s="787"/>
      <c r="FTC156" s="787"/>
      <c r="FTD156" s="787"/>
      <c r="FTE156" s="787"/>
      <c r="FTF156" s="787"/>
      <c r="FTG156" s="787"/>
      <c r="FTH156" s="787"/>
      <c r="FTI156" s="787"/>
      <c r="FTJ156" s="787"/>
      <c r="FTK156" s="787"/>
      <c r="FTL156" s="787"/>
      <c r="FTM156" s="787"/>
      <c r="FTN156" s="788"/>
      <c r="FTO156" s="786"/>
      <c r="FTP156" s="787"/>
      <c r="FTQ156" s="787"/>
      <c r="FTR156" s="787"/>
      <c r="FTS156" s="787"/>
      <c r="FTT156" s="787"/>
      <c r="FTU156" s="787"/>
      <c r="FTV156" s="787"/>
      <c r="FTW156" s="787"/>
      <c r="FTX156" s="787"/>
      <c r="FTY156" s="787"/>
      <c r="FTZ156" s="787"/>
      <c r="FUA156" s="787"/>
      <c r="FUB156" s="787"/>
      <c r="FUC156" s="788"/>
      <c r="FUD156" s="786"/>
      <c r="FUE156" s="787"/>
      <c r="FUF156" s="787"/>
      <c r="FUG156" s="787"/>
      <c r="FUH156" s="787"/>
      <c r="FUI156" s="787"/>
      <c r="FUJ156" s="787"/>
      <c r="FUK156" s="787"/>
      <c r="FUL156" s="787"/>
      <c r="FUM156" s="787"/>
      <c r="FUN156" s="787"/>
      <c r="FUO156" s="787"/>
      <c r="FUP156" s="787"/>
      <c r="FUQ156" s="787"/>
      <c r="FUR156" s="788"/>
      <c r="FUS156" s="786"/>
      <c r="FUT156" s="787"/>
      <c r="FUU156" s="787"/>
      <c r="FUV156" s="787"/>
      <c r="FUW156" s="787"/>
      <c r="FUX156" s="787"/>
      <c r="FUY156" s="787"/>
      <c r="FUZ156" s="787"/>
      <c r="FVA156" s="787"/>
      <c r="FVB156" s="787"/>
      <c r="FVC156" s="787"/>
      <c r="FVD156" s="787"/>
      <c r="FVE156" s="787"/>
      <c r="FVF156" s="787"/>
      <c r="FVG156" s="788"/>
      <c r="FVH156" s="786"/>
      <c r="FVI156" s="787"/>
      <c r="FVJ156" s="787"/>
      <c r="FVK156" s="787"/>
      <c r="FVL156" s="787"/>
      <c r="FVM156" s="787"/>
      <c r="FVN156" s="787"/>
      <c r="FVO156" s="787"/>
      <c r="FVP156" s="787"/>
      <c r="FVQ156" s="787"/>
      <c r="FVR156" s="787"/>
      <c r="FVS156" s="787"/>
      <c r="FVT156" s="787"/>
      <c r="FVU156" s="787"/>
      <c r="FVV156" s="788"/>
      <c r="FVW156" s="786"/>
      <c r="FVX156" s="787"/>
      <c r="FVY156" s="787"/>
      <c r="FVZ156" s="787"/>
      <c r="FWA156" s="787"/>
      <c r="FWB156" s="787"/>
      <c r="FWC156" s="787"/>
      <c r="FWD156" s="787"/>
      <c r="FWE156" s="787"/>
      <c r="FWF156" s="787"/>
      <c r="FWG156" s="787"/>
      <c r="FWH156" s="787"/>
      <c r="FWI156" s="787"/>
      <c r="FWJ156" s="787"/>
      <c r="FWK156" s="788"/>
      <c r="FWL156" s="786"/>
      <c r="FWM156" s="787"/>
      <c r="FWN156" s="787"/>
      <c r="FWO156" s="787"/>
      <c r="FWP156" s="787"/>
      <c r="FWQ156" s="787"/>
      <c r="FWR156" s="787"/>
      <c r="FWS156" s="787"/>
      <c r="FWT156" s="787"/>
      <c r="FWU156" s="787"/>
      <c r="FWV156" s="787"/>
      <c r="FWW156" s="787"/>
      <c r="FWX156" s="787"/>
      <c r="FWY156" s="787"/>
      <c r="FWZ156" s="788"/>
      <c r="FXA156" s="786"/>
      <c r="FXB156" s="787"/>
      <c r="FXC156" s="787"/>
      <c r="FXD156" s="787"/>
      <c r="FXE156" s="787"/>
      <c r="FXF156" s="787"/>
      <c r="FXG156" s="787"/>
      <c r="FXH156" s="787"/>
      <c r="FXI156" s="787"/>
      <c r="FXJ156" s="787"/>
      <c r="FXK156" s="787"/>
      <c r="FXL156" s="787"/>
      <c r="FXM156" s="787"/>
      <c r="FXN156" s="787"/>
      <c r="FXO156" s="788"/>
      <c r="FXP156" s="786"/>
      <c r="FXQ156" s="787"/>
      <c r="FXR156" s="787"/>
      <c r="FXS156" s="787"/>
      <c r="FXT156" s="787"/>
      <c r="FXU156" s="787"/>
      <c r="FXV156" s="787"/>
      <c r="FXW156" s="787"/>
      <c r="FXX156" s="787"/>
      <c r="FXY156" s="787"/>
      <c r="FXZ156" s="787"/>
      <c r="FYA156" s="787"/>
      <c r="FYB156" s="787"/>
      <c r="FYC156" s="787"/>
      <c r="FYD156" s="788"/>
      <c r="FYE156" s="786"/>
      <c r="FYF156" s="787"/>
      <c r="FYG156" s="787"/>
      <c r="FYH156" s="787"/>
      <c r="FYI156" s="787"/>
      <c r="FYJ156" s="787"/>
      <c r="FYK156" s="787"/>
      <c r="FYL156" s="787"/>
      <c r="FYM156" s="787"/>
      <c r="FYN156" s="787"/>
      <c r="FYO156" s="787"/>
      <c r="FYP156" s="787"/>
      <c r="FYQ156" s="787"/>
      <c r="FYR156" s="787"/>
      <c r="FYS156" s="788"/>
      <c r="FYT156" s="786"/>
      <c r="FYU156" s="787"/>
      <c r="FYV156" s="787"/>
      <c r="FYW156" s="787"/>
      <c r="FYX156" s="787"/>
      <c r="FYY156" s="787"/>
      <c r="FYZ156" s="787"/>
      <c r="FZA156" s="787"/>
      <c r="FZB156" s="787"/>
      <c r="FZC156" s="787"/>
      <c r="FZD156" s="787"/>
      <c r="FZE156" s="787"/>
      <c r="FZF156" s="787"/>
      <c r="FZG156" s="787"/>
      <c r="FZH156" s="788"/>
      <c r="FZI156" s="786"/>
      <c r="FZJ156" s="787"/>
      <c r="FZK156" s="787"/>
      <c r="FZL156" s="787"/>
      <c r="FZM156" s="787"/>
      <c r="FZN156" s="787"/>
      <c r="FZO156" s="787"/>
      <c r="FZP156" s="787"/>
      <c r="FZQ156" s="787"/>
      <c r="FZR156" s="787"/>
      <c r="FZS156" s="787"/>
      <c r="FZT156" s="787"/>
      <c r="FZU156" s="787"/>
      <c r="FZV156" s="787"/>
      <c r="FZW156" s="788"/>
      <c r="FZX156" s="786"/>
      <c r="FZY156" s="787"/>
      <c r="FZZ156" s="787"/>
      <c r="GAA156" s="787"/>
      <c r="GAB156" s="787"/>
      <c r="GAC156" s="787"/>
      <c r="GAD156" s="787"/>
      <c r="GAE156" s="787"/>
      <c r="GAF156" s="787"/>
      <c r="GAG156" s="787"/>
      <c r="GAH156" s="787"/>
      <c r="GAI156" s="787"/>
      <c r="GAJ156" s="787"/>
      <c r="GAK156" s="787"/>
      <c r="GAL156" s="788"/>
      <c r="GAM156" s="786"/>
      <c r="GAN156" s="787"/>
      <c r="GAO156" s="787"/>
      <c r="GAP156" s="787"/>
      <c r="GAQ156" s="787"/>
      <c r="GAR156" s="787"/>
      <c r="GAS156" s="787"/>
      <c r="GAT156" s="787"/>
      <c r="GAU156" s="787"/>
      <c r="GAV156" s="787"/>
      <c r="GAW156" s="787"/>
      <c r="GAX156" s="787"/>
      <c r="GAY156" s="787"/>
      <c r="GAZ156" s="787"/>
      <c r="GBA156" s="788"/>
      <c r="GBB156" s="786"/>
      <c r="GBC156" s="787"/>
      <c r="GBD156" s="787"/>
      <c r="GBE156" s="787"/>
      <c r="GBF156" s="787"/>
      <c r="GBG156" s="787"/>
      <c r="GBH156" s="787"/>
      <c r="GBI156" s="787"/>
      <c r="GBJ156" s="787"/>
      <c r="GBK156" s="787"/>
      <c r="GBL156" s="787"/>
      <c r="GBM156" s="787"/>
      <c r="GBN156" s="787"/>
      <c r="GBO156" s="787"/>
      <c r="GBP156" s="788"/>
      <c r="GBQ156" s="786"/>
      <c r="GBR156" s="787"/>
      <c r="GBS156" s="787"/>
      <c r="GBT156" s="787"/>
      <c r="GBU156" s="787"/>
      <c r="GBV156" s="787"/>
      <c r="GBW156" s="787"/>
      <c r="GBX156" s="787"/>
      <c r="GBY156" s="787"/>
      <c r="GBZ156" s="787"/>
      <c r="GCA156" s="787"/>
      <c r="GCB156" s="787"/>
      <c r="GCC156" s="787"/>
      <c r="GCD156" s="787"/>
      <c r="GCE156" s="788"/>
      <c r="GCF156" s="786"/>
      <c r="GCG156" s="787"/>
      <c r="GCH156" s="787"/>
      <c r="GCI156" s="787"/>
      <c r="GCJ156" s="787"/>
      <c r="GCK156" s="787"/>
      <c r="GCL156" s="787"/>
      <c r="GCM156" s="787"/>
      <c r="GCN156" s="787"/>
      <c r="GCO156" s="787"/>
      <c r="GCP156" s="787"/>
      <c r="GCQ156" s="787"/>
      <c r="GCR156" s="787"/>
      <c r="GCS156" s="787"/>
      <c r="GCT156" s="788"/>
      <c r="GCU156" s="786"/>
      <c r="GCV156" s="787"/>
      <c r="GCW156" s="787"/>
      <c r="GCX156" s="787"/>
      <c r="GCY156" s="787"/>
      <c r="GCZ156" s="787"/>
      <c r="GDA156" s="787"/>
      <c r="GDB156" s="787"/>
      <c r="GDC156" s="787"/>
      <c r="GDD156" s="787"/>
      <c r="GDE156" s="787"/>
      <c r="GDF156" s="787"/>
      <c r="GDG156" s="787"/>
      <c r="GDH156" s="787"/>
      <c r="GDI156" s="788"/>
      <c r="GDJ156" s="786"/>
      <c r="GDK156" s="787"/>
      <c r="GDL156" s="787"/>
      <c r="GDM156" s="787"/>
      <c r="GDN156" s="787"/>
      <c r="GDO156" s="787"/>
      <c r="GDP156" s="787"/>
      <c r="GDQ156" s="787"/>
      <c r="GDR156" s="787"/>
      <c r="GDS156" s="787"/>
      <c r="GDT156" s="787"/>
      <c r="GDU156" s="787"/>
      <c r="GDV156" s="787"/>
      <c r="GDW156" s="787"/>
      <c r="GDX156" s="788"/>
      <c r="GDY156" s="786"/>
      <c r="GDZ156" s="787"/>
      <c r="GEA156" s="787"/>
      <c r="GEB156" s="787"/>
      <c r="GEC156" s="787"/>
      <c r="GED156" s="787"/>
      <c r="GEE156" s="787"/>
      <c r="GEF156" s="787"/>
      <c r="GEG156" s="787"/>
      <c r="GEH156" s="787"/>
      <c r="GEI156" s="787"/>
      <c r="GEJ156" s="787"/>
      <c r="GEK156" s="787"/>
      <c r="GEL156" s="787"/>
      <c r="GEM156" s="788"/>
      <c r="GEN156" s="786"/>
      <c r="GEO156" s="787"/>
      <c r="GEP156" s="787"/>
      <c r="GEQ156" s="787"/>
      <c r="GER156" s="787"/>
      <c r="GES156" s="787"/>
      <c r="GET156" s="787"/>
      <c r="GEU156" s="787"/>
      <c r="GEV156" s="787"/>
      <c r="GEW156" s="787"/>
      <c r="GEX156" s="787"/>
      <c r="GEY156" s="787"/>
      <c r="GEZ156" s="787"/>
      <c r="GFA156" s="787"/>
      <c r="GFB156" s="788"/>
      <c r="GFC156" s="786"/>
      <c r="GFD156" s="787"/>
      <c r="GFE156" s="787"/>
      <c r="GFF156" s="787"/>
      <c r="GFG156" s="787"/>
      <c r="GFH156" s="787"/>
      <c r="GFI156" s="787"/>
      <c r="GFJ156" s="787"/>
      <c r="GFK156" s="787"/>
      <c r="GFL156" s="787"/>
      <c r="GFM156" s="787"/>
      <c r="GFN156" s="787"/>
      <c r="GFO156" s="787"/>
      <c r="GFP156" s="787"/>
      <c r="GFQ156" s="788"/>
      <c r="GFR156" s="786"/>
      <c r="GFS156" s="787"/>
      <c r="GFT156" s="787"/>
      <c r="GFU156" s="787"/>
      <c r="GFV156" s="787"/>
      <c r="GFW156" s="787"/>
      <c r="GFX156" s="787"/>
      <c r="GFY156" s="787"/>
      <c r="GFZ156" s="787"/>
      <c r="GGA156" s="787"/>
      <c r="GGB156" s="787"/>
      <c r="GGC156" s="787"/>
      <c r="GGD156" s="787"/>
      <c r="GGE156" s="787"/>
      <c r="GGF156" s="788"/>
      <c r="GGG156" s="786"/>
      <c r="GGH156" s="787"/>
      <c r="GGI156" s="787"/>
      <c r="GGJ156" s="787"/>
      <c r="GGK156" s="787"/>
      <c r="GGL156" s="787"/>
      <c r="GGM156" s="787"/>
      <c r="GGN156" s="787"/>
      <c r="GGO156" s="787"/>
      <c r="GGP156" s="787"/>
      <c r="GGQ156" s="787"/>
      <c r="GGR156" s="787"/>
      <c r="GGS156" s="787"/>
      <c r="GGT156" s="787"/>
      <c r="GGU156" s="788"/>
      <c r="GGV156" s="786"/>
      <c r="GGW156" s="787"/>
      <c r="GGX156" s="787"/>
      <c r="GGY156" s="787"/>
      <c r="GGZ156" s="787"/>
      <c r="GHA156" s="787"/>
      <c r="GHB156" s="787"/>
      <c r="GHC156" s="787"/>
      <c r="GHD156" s="787"/>
      <c r="GHE156" s="787"/>
      <c r="GHF156" s="787"/>
      <c r="GHG156" s="787"/>
      <c r="GHH156" s="787"/>
      <c r="GHI156" s="787"/>
      <c r="GHJ156" s="788"/>
      <c r="GHK156" s="786"/>
      <c r="GHL156" s="787"/>
      <c r="GHM156" s="787"/>
      <c r="GHN156" s="787"/>
      <c r="GHO156" s="787"/>
      <c r="GHP156" s="787"/>
      <c r="GHQ156" s="787"/>
      <c r="GHR156" s="787"/>
      <c r="GHS156" s="787"/>
      <c r="GHT156" s="787"/>
      <c r="GHU156" s="787"/>
      <c r="GHV156" s="787"/>
      <c r="GHW156" s="787"/>
      <c r="GHX156" s="787"/>
      <c r="GHY156" s="788"/>
      <c r="GHZ156" s="786"/>
      <c r="GIA156" s="787"/>
      <c r="GIB156" s="787"/>
      <c r="GIC156" s="787"/>
      <c r="GID156" s="787"/>
      <c r="GIE156" s="787"/>
      <c r="GIF156" s="787"/>
      <c r="GIG156" s="787"/>
      <c r="GIH156" s="787"/>
      <c r="GII156" s="787"/>
      <c r="GIJ156" s="787"/>
      <c r="GIK156" s="787"/>
      <c r="GIL156" s="787"/>
      <c r="GIM156" s="787"/>
      <c r="GIN156" s="788"/>
      <c r="GIO156" s="786"/>
      <c r="GIP156" s="787"/>
      <c r="GIQ156" s="787"/>
      <c r="GIR156" s="787"/>
      <c r="GIS156" s="787"/>
      <c r="GIT156" s="787"/>
      <c r="GIU156" s="787"/>
      <c r="GIV156" s="787"/>
      <c r="GIW156" s="787"/>
      <c r="GIX156" s="787"/>
      <c r="GIY156" s="787"/>
      <c r="GIZ156" s="787"/>
      <c r="GJA156" s="787"/>
      <c r="GJB156" s="787"/>
      <c r="GJC156" s="788"/>
      <c r="GJD156" s="786"/>
      <c r="GJE156" s="787"/>
      <c r="GJF156" s="787"/>
      <c r="GJG156" s="787"/>
      <c r="GJH156" s="787"/>
      <c r="GJI156" s="787"/>
      <c r="GJJ156" s="787"/>
      <c r="GJK156" s="787"/>
      <c r="GJL156" s="787"/>
      <c r="GJM156" s="787"/>
      <c r="GJN156" s="787"/>
      <c r="GJO156" s="787"/>
      <c r="GJP156" s="787"/>
      <c r="GJQ156" s="787"/>
      <c r="GJR156" s="788"/>
      <c r="GJS156" s="786"/>
      <c r="GJT156" s="787"/>
      <c r="GJU156" s="787"/>
      <c r="GJV156" s="787"/>
      <c r="GJW156" s="787"/>
      <c r="GJX156" s="787"/>
      <c r="GJY156" s="787"/>
      <c r="GJZ156" s="787"/>
      <c r="GKA156" s="787"/>
      <c r="GKB156" s="787"/>
      <c r="GKC156" s="787"/>
      <c r="GKD156" s="787"/>
      <c r="GKE156" s="787"/>
      <c r="GKF156" s="787"/>
      <c r="GKG156" s="788"/>
      <c r="GKH156" s="786"/>
      <c r="GKI156" s="787"/>
      <c r="GKJ156" s="787"/>
      <c r="GKK156" s="787"/>
      <c r="GKL156" s="787"/>
      <c r="GKM156" s="787"/>
      <c r="GKN156" s="787"/>
      <c r="GKO156" s="787"/>
      <c r="GKP156" s="787"/>
      <c r="GKQ156" s="787"/>
      <c r="GKR156" s="787"/>
      <c r="GKS156" s="787"/>
      <c r="GKT156" s="787"/>
      <c r="GKU156" s="787"/>
      <c r="GKV156" s="788"/>
      <c r="GKW156" s="786"/>
      <c r="GKX156" s="787"/>
      <c r="GKY156" s="787"/>
      <c r="GKZ156" s="787"/>
      <c r="GLA156" s="787"/>
      <c r="GLB156" s="787"/>
      <c r="GLC156" s="787"/>
      <c r="GLD156" s="787"/>
      <c r="GLE156" s="787"/>
      <c r="GLF156" s="787"/>
      <c r="GLG156" s="787"/>
      <c r="GLH156" s="787"/>
      <c r="GLI156" s="787"/>
      <c r="GLJ156" s="787"/>
      <c r="GLK156" s="788"/>
      <c r="GLL156" s="786"/>
      <c r="GLM156" s="787"/>
      <c r="GLN156" s="787"/>
      <c r="GLO156" s="787"/>
      <c r="GLP156" s="787"/>
      <c r="GLQ156" s="787"/>
      <c r="GLR156" s="787"/>
      <c r="GLS156" s="787"/>
      <c r="GLT156" s="787"/>
      <c r="GLU156" s="787"/>
      <c r="GLV156" s="787"/>
      <c r="GLW156" s="787"/>
      <c r="GLX156" s="787"/>
      <c r="GLY156" s="787"/>
      <c r="GLZ156" s="788"/>
      <c r="GMA156" s="786"/>
      <c r="GMB156" s="787"/>
      <c r="GMC156" s="787"/>
      <c r="GMD156" s="787"/>
      <c r="GME156" s="787"/>
      <c r="GMF156" s="787"/>
      <c r="GMG156" s="787"/>
      <c r="GMH156" s="787"/>
      <c r="GMI156" s="787"/>
      <c r="GMJ156" s="787"/>
      <c r="GMK156" s="787"/>
      <c r="GML156" s="787"/>
      <c r="GMM156" s="787"/>
      <c r="GMN156" s="787"/>
      <c r="GMO156" s="788"/>
      <c r="GMP156" s="786"/>
      <c r="GMQ156" s="787"/>
      <c r="GMR156" s="787"/>
      <c r="GMS156" s="787"/>
      <c r="GMT156" s="787"/>
      <c r="GMU156" s="787"/>
      <c r="GMV156" s="787"/>
      <c r="GMW156" s="787"/>
      <c r="GMX156" s="787"/>
      <c r="GMY156" s="787"/>
      <c r="GMZ156" s="787"/>
      <c r="GNA156" s="787"/>
      <c r="GNB156" s="787"/>
      <c r="GNC156" s="787"/>
      <c r="GND156" s="788"/>
      <c r="GNE156" s="786"/>
      <c r="GNF156" s="787"/>
      <c r="GNG156" s="787"/>
      <c r="GNH156" s="787"/>
      <c r="GNI156" s="787"/>
      <c r="GNJ156" s="787"/>
      <c r="GNK156" s="787"/>
      <c r="GNL156" s="787"/>
      <c r="GNM156" s="787"/>
      <c r="GNN156" s="787"/>
      <c r="GNO156" s="787"/>
      <c r="GNP156" s="787"/>
      <c r="GNQ156" s="787"/>
      <c r="GNR156" s="787"/>
      <c r="GNS156" s="788"/>
      <c r="GNT156" s="786"/>
      <c r="GNU156" s="787"/>
      <c r="GNV156" s="787"/>
      <c r="GNW156" s="787"/>
      <c r="GNX156" s="787"/>
      <c r="GNY156" s="787"/>
      <c r="GNZ156" s="787"/>
      <c r="GOA156" s="787"/>
      <c r="GOB156" s="787"/>
      <c r="GOC156" s="787"/>
      <c r="GOD156" s="787"/>
      <c r="GOE156" s="787"/>
      <c r="GOF156" s="787"/>
      <c r="GOG156" s="787"/>
      <c r="GOH156" s="788"/>
      <c r="GOI156" s="786"/>
      <c r="GOJ156" s="787"/>
      <c r="GOK156" s="787"/>
      <c r="GOL156" s="787"/>
      <c r="GOM156" s="787"/>
      <c r="GON156" s="787"/>
      <c r="GOO156" s="787"/>
      <c r="GOP156" s="787"/>
      <c r="GOQ156" s="787"/>
      <c r="GOR156" s="787"/>
      <c r="GOS156" s="787"/>
      <c r="GOT156" s="787"/>
      <c r="GOU156" s="787"/>
      <c r="GOV156" s="787"/>
      <c r="GOW156" s="788"/>
      <c r="GOX156" s="786"/>
      <c r="GOY156" s="787"/>
      <c r="GOZ156" s="787"/>
      <c r="GPA156" s="787"/>
      <c r="GPB156" s="787"/>
      <c r="GPC156" s="787"/>
      <c r="GPD156" s="787"/>
      <c r="GPE156" s="787"/>
      <c r="GPF156" s="787"/>
      <c r="GPG156" s="787"/>
      <c r="GPH156" s="787"/>
      <c r="GPI156" s="787"/>
      <c r="GPJ156" s="787"/>
      <c r="GPK156" s="787"/>
      <c r="GPL156" s="788"/>
      <c r="GPM156" s="786"/>
      <c r="GPN156" s="787"/>
      <c r="GPO156" s="787"/>
      <c r="GPP156" s="787"/>
      <c r="GPQ156" s="787"/>
      <c r="GPR156" s="787"/>
      <c r="GPS156" s="787"/>
      <c r="GPT156" s="787"/>
      <c r="GPU156" s="787"/>
      <c r="GPV156" s="787"/>
      <c r="GPW156" s="787"/>
      <c r="GPX156" s="787"/>
      <c r="GPY156" s="787"/>
      <c r="GPZ156" s="787"/>
      <c r="GQA156" s="788"/>
      <c r="GQB156" s="786"/>
      <c r="GQC156" s="787"/>
      <c r="GQD156" s="787"/>
      <c r="GQE156" s="787"/>
      <c r="GQF156" s="787"/>
      <c r="GQG156" s="787"/>
      <c r="GQH156" s="787"/>
      <c r="GQI156" s="787"/>
      <c r="GQJ156" s="787"/>
      <c r="GQK156" s="787"/>
      <c r="GQL156" s="787"/>
      <c r="GQM156" s="787"/>
      <c r="GQN156" s="787"/>
      <c r="GQO156" s="787"/>
      <c r="GQP156" s="788"/>
      <c r="GQQ156" s="786"/>
      <c r="GQR156" s="787"/>
      <c r="GQS156" s="787"/>
      <c r="GQT156" s="787"/>
      <c r="GQU156" s="787"/>
      <c r="GQV156" s="787"/>
      <c r="GQW156" s="787"/>
      <c r="GQX156" s="787"/>
      <c r="GQY156" s="787"/>
      <c r="GQZ156" s="787"/>
      <c r="GRA156" s="787"/>
      <c r="GRB156" s="787"/>
      <c r="GRC156" s="787"/>
      <c r="GRD156" s="787"/>
      <c r="GRE156" s="788"/>
      <c r="GRF156" s="786"/>
      <c r="GRG156" s="787"/>
      <c r="GRH156" s="787"/>
      <c r="GRI156" s="787"/>
      <c r="GRJ156" s="787"/>
      <c r="GRK156" s="787"/>
      <c r="GRL156" s="787"/>
      <c r="GRM156" s="787"/>
      <c r="GRN156" s="787"/>
      <c r="GRO156" s="787"/>
      <c r="GRP156" s="787"/>
      <c r="GRQ156" s="787"/>
      <c r="GRR156" s="787"/>
      <c r="GRS156" s="787"/>
      <c r="GRT156" s="788"/>
      <c r="GRU156" s="786"/>
      <c r="GRV156" s="787"/>
      <c r="GRW156" s="787"/>
      <c r="GRX156" s="787"/>
      <c r="GRY156" s="787"/>
      <c r="GRZ156" s="787"/>
      <c r="GSA156" s="787"/>
      <c r="GSB156" s="787"/>
      <c r="GSC156" s="787"/>
      <c r="GSD156" s="787"/>
      <c r="GSE156" s="787"/>
      <c r="GSF156" s="787"/>
      <c r="GSG156" s="787"/>
      <c r="GSH156" s="787"/>
      <c r="GSI156" s="788"/>
      <c r="GSJ156" s="786"/>
      <c r="GSK156" s="787"/>
      <c r="GSL156" s="787"/>
      <c r="GSM156" s="787"/>
      <c r="GSN156" s="787"/>
      <c r="GSO156" s="787"/>
      <c r="GSP156" s="787"/>
      <c r="GSQ156" s="787"/>
      <c r="GSR156" s="787"/>
      <c r="GSS156" s="787"/>
      <c r="GST156" s="787"/>
      <c r="GSU156" s="787"/>
      <c r="GSV156" s="787"/>
      <c r="GSW156" s="787"/>
      <c r="GSX156" s="788"/>
      <c r="GSY156" s="786"/>
      <c r="GSZ156" s="787"/>
      <c r="GTA156" s="787"/>
      <c r="GTB156" s="787"/>
      <c r="GTC156" s="787"/>
      <c r="GTD156" s="787"/>
      <c r="GTE156" s="787"/>
      <c r="GTF156" s="787"/>
      <c r="GTG156" s="787"/>
      <c r="GTH156" s="787"/>
      <c r="GTI156" s="787"/>
      <c r="GTJ156" s="787"/>
      <c r="GTK156" s="787"/>
      <c r="GTL156" s="787"/>
      <c r="GTM156" s="788"/>
      <c r="GTN156" s="786"/>
      <c r="GTO156" s="787"/>
      <c r="GTP156" s="787"/>
      <c r="GTQ156" s="787"/>
      <c r="GTR156" s="787"/>
      <c r="GTS156" s="787"/>
      <c r="GTT156" s="787"/>
      <c r="GTU156" s="787"/>
      <c r="GTV156" s="787"/>
      <c r="GTW156" s="787"/>
      <c r="GTX156" s="787"/>
      <c r="GTY156" s="787"/>
      <c r="GTZ156" s="787"/>
      <c r="GUA156" s="787"/>
      <c r="GUB156" s="788"/>
      <c r="GUC156" s="786"/>
      <c r="GUD156" s="787"/>
      <c r="GUE156" s="787"/>
      <c r="GUF156" s="787"/>
      <c r="GUG156" s="787"/>
      <c r="GUH156" s="787"/>
      <c r="GUI156" s="787"/>
      <c r="GUJ156" s="787"/>
      <c r="GUK156" s="787"/>
      <c r="GUL156" s="787"/>
      <c r="GUM156" s="787"/>
      <c r="GUN156" s="787"/>
      <c r="GUO156" s="787"/>
      <c r="GUP156" s="787"/>
      <c r="GUQ156" s="788"/>
      <c r="GUR156" s="786"/>
      <c r="GUS156" s="787"/>
      <c r="GUT156" s="787"/>
      <c r="GUU156" s="787"/>
      <c r="GUV156" s="787"/>
      <c r="GUW156" s="787"/>
      <c r="GUX156" s="787"/>
      <c r="GUY156" s="787"/>
      <c r="GUZ156" s="787"/>
      <c r="GVA156" s="787"/>
      <c r="GVB156" s="787"/>
      <c r="GVC156" s="787"/>
      <c r="GVD156" s="787"/>
      <c r="GVE156" s="787"/>
      <c r="GVF156" s="788"/>
      <c r="GVG156" s="786"/>
      <c r="GVH156" s="787"/>
      <c r="GVI156" s="787"/>
      <c r="GVJ156" s="787"/>
      <c r="GVK156" s="787"/>
      <c r="GVL156" s="787"/>
      <c r="GVM156" s="787"/>
      <c r="GVN156" s="787"/>
      <c r="GVO156" s="787"/>
      <c r="GVP156" s="787"/>
      <c r="GVQ156" s="787"/>
      <c r="GVR156" s="787"/>
      <c r="GVS156" s="787"/>
      <c r="GVT156" s="787"/>
      <c r="GVU156" s="788"/>
      <c r="GVV156" s="786"/>
      <c r="GVW156" s="787"/>
      <c r="GVX156" s="787"/>
      <c r="GVY156" s="787"/>
      <c r="GVZ156" s="787"/>
      <c r="GWA156" s="787"/>
      <c r="GWB156" s="787"/>
      <c r="GWC156" s="787"/>
      <c r="GWD156" s="787"/>
      <c r="GWE156" s="787"/>
      <c r="GWF156" s="787"/>
      <c r="GWG156" s="787"/>
      <c r="GWH156" s="787"/>
      <c r="GWI156" s="787"/>
      <c r="GWJ156" s="788"/>
      <c r="GWK156" s="786"/>
      <c r="GWL156" s="787"/>
      <c r="GWM156" s="787"/>
      <c r="GWN156" s="787"/>
      <c r="GWO156" s="787"/>
      <c r="GWP156" s="787"/>
      <c r="GWQ156" s="787"/>
      <c r="GWR156" s="787"/>
      <c r="GWS156" s="787"/>
      <c r="GWT156" s="787"/>
      <c r="GWU156" s="787"/>
      <c r="GWV156" s="787"/>
      <c r="GWW156" s="787"/>
      <c r="GWX156" s="787"/>
      <c r="GWY156" s="788"/>
      <c r="GWZ156" s="786"/>
      <c r="GXA156" s="787"/>
      <c r="GXB156" s="787"/>
      <c r="GXC156" s="787"/>
      <c r="GXD156" s="787"/>
      <c r="GXE156" s="787"/>
      <c r="GXF156" s="787"/>
      <c r="GXG156" s="787"/>
      <c r="GXH156" s="787"/>
      <c r="GXI156" s="787"/>
      <c r="GXJ156" s="787"/>
      <c r="GXK156" s="787"/>
      <c r="GXL156" s="787"/>
      <c r="GXM156" s="787"/>
      <c r="GXN156" s="788"/>
      <c r="GXO156" s="786"/>
      <c r="GXP156" s="787"/>
      <c r="GXQ156" s="787"/>
      <c r="GXR156" s="787"/>
      <c r="GXS156" s="787"/>
      <c r="GXT156" s="787"/>
      <c r="GXU156" s="787"/>
      <c r="GXV156" s="787"/>
      <c r="GXW156" s="787"/>
      <c r="GXX156" s="787"/>
      <c r="GXY156" s="787"/>
      <c r="GXZ156" s="787"/>
      <c r="GYA156" s="787"/>
      <c r="GYB156" s="787"/>
      <c r="GYC156" s="788"/>
      <c r="GYD156" s="786"/>
      <c r="GYE156" s="787"/>
      <c r="GYF156" s="787"/>
      <c r="GYG156" s="787"/>
      <c r="GYH156" s="787"/>
      <c r="GYI156" s="787"/>
      <c r="GYJ156" s="787"/>
      <c r="GYK156" s="787"/>
      <c r="GYL156" s="787"/>
      <c r="GYM156" s="787"/>
      <c r="GYN156" s="787"/>
      <c r="GYO156" s="787"/>
      <c r="GYP156" s="787"/>
      <c r="GYQ156" s="787"/>
      <c r="GYR156" s="788"/>
      <c r="GYS156" s="786"/>
      <c r="GYT156" s="787"/>
      <c r="GYU156" s="787"/>
      <c r="GYV156" s="787"/>
      <c r="GYW156" s="787"/>
      <c r="GYX156" s="787"/>
      <c r="GYY156" s="787"/>
      <c r="GYZ156" s="787"/>
      <c r="GZA156" s="787"/>
      <c r="GZB156" s="787"/>
      <c r="GZC156" s="787"/>
      <c r="GZD156" s="787"/>
      <c r="GZE156" s="787"/>
      <c r="GZF156" s="787"/>
      <c r="GZG156" s="788"/>
      <c r="GZH156" s="786"/>
      <c r="GZI156" s="787"/>
      <c r="GZJ156" s="787"/>
      <c r="GZK156" s="787"/>
      <c r="GZL156" s="787"/>
      <c r="GZM156" s="787"/>
      <c r="GZN156" s="787"/>
      <c r="GZO156" s="787"/>
      <c r="GZP156" s="787"/>
      <c r="GZQ156" s="787"/>
      <c r="GZR156" s="787"/>
      <c r="GZS156" s="787"/>
      <c r="GZT156" s="787"/>
      <c r="GZU156" s="787"/>
      <c r="GZV156" s="788"/>
      <c r="GZW156" s="786"/>
      <c r="GZX156" s="787"/>
      <c r="GZY156" s="787"/>
      <c r="GZZ156" s="787"/>
      <c r="HAA156" s="787"/>
      <c r="HAB156" s="787"/>
      <c r="HAC156" s="787"/>
      <c r="HAD156" s="787"/>
      <c r="HAE156" s="787"/>
      <c r="HAF156" s="787"/>
      <c r="HAG156" s="787"/>
      <c r="HAH156" s="787"/>
      <c r="HAI156" s="787"/>
      <c r="HAJ156" s="787"/>
      <c r="HAK156" s="788"/>
      <c r="HAL156" s="786"/>
      <c r="HAM156" s="787"/>
      <c r="HAN156" s="787"/>
      <c r="HAO156" s="787"/>
      <c r="HAP156" s="787"/>
      <c r="HAQ156" s="787"/>
      <c r="HAR156" s="787"/>
      <c r="HAS156" s="787"/>
      <c r="HAT156" s="787"/>
      <c r="HAU156" s="787"/>
      <c r="HAV156" s="787"/>
      <c r="HAW156" s="787"/>
      <c r="HAX156" s="787"/>
      <c r="HAY156" s="787"/>
      <c r="HAZ156" s="788"/>
      <c r="HBA156" s="786"/>
      <c r="HBB156" s="787"/>
      <c r="HBC156" s="787"/>
      <c r="HBD156" s="787"/>
      <c r="HBE156" s="787"/>
      <c r="HBF156" s="787"/>
      <c r="HBG156" s="787"/>
      <c r="HBH156" s="787"/>
      <c r="HBI156" s="787"/>
      <c r="HBJ156" s="787"/>
      <c r="HBK156" s="787"/>
      <c r="HBL156" s="787"/>
      <c r="HBM156" s="787"/>
      <c r="HBN156" s="787"/>
      <c r="HBO156" s="788"/>
      <c r="HBP156" s="786"/>
      <c r="HBQ156" s="787"/>
      <c r="HBR156" s="787"/>
      <c r="HBS156" s="787"/>
      <c r="HBT156" s="787"/>
      <c r="HBU156" s="787"/>
      <c r="HBV156" s="787"/>
      <c r="HBW156" s="787"/>
      <c r="HBX156" s="787"/>
      <c r="HBY156" s="787"/>
      <c r="HBZ156" s="787"/>
      <c r="HCA156" s="787"/>
      <c r="HCB156" s="787"/>
      <c r="HCC156" s="787"/>
      <c r="HCD156" s="788"/>
      <c r="HCE156" s="786"/>
      <c r="HCF156" s="787"/>
      <c r="HCG156" s="787"/>
      <c r="HCH156" s="787"/>
      <c r="HCI156" s="787"/>
      <c r="HCJ156" s="787"/>
      <c r="HCK156" s="787"/>
      <c r="HCL156" s="787"/>
      <c r="HCM156" s="787"/>
      <c r="HCN156" s="787"/>
      <c r="HCO156" s="787"/>
      <c r="HCP156" s="787"/>
      <c r="HCQ156" s="787"/>
      <c r="HCR156" s="787"/>
      <c r="HCS156" s="788"/>
      <c r="HCT156" s="786"/>
      <c r="HCU156" s="787"/>
      <c r="HCV156" s="787"/>
      <c r="HCW156" s="787"/>
      <c r="HCX156" s="787"/>
      <c r="HCY156" s="787"/>
      <c r="HCZ156" s="787"/>
      <c r="HDA156" s="787"/>
      <c r="HDB156" s="787"/>
      <c r="HDC156" s="787"/>
      <c r="HDD156" s="787"/>
      <c r="HDE156" s="787"/>
      <c r="HDF156" s="787"/>
      <c r="HDG156" s="787"/>
      <c r="HDH156" s="788"/>
      <c r="HDI156" s="786"/>
      <c r="HDJ156" s="787"/>
      <c r="HDK156" s="787"/>
      <c r="HDL156" s="787"/>
      <c r="HDM156" s="787"/>
      <c r="HDN156" s="787"/>
      <c r="HDO156" s="787"/>
      <c r="HDP156" s="787"/>
      <c r="HDQ156" s="787"/>
      <c r="HDR156" s="787"/>
      <c r="HDS156" s="787"/>
      <c r="HDT156" s="787"/>
      <c r="HDU156" s="787"/>
      <c r="HDV156" s="787"/>
      <c r="HDW156" s="788"/>
      <c r="HDX156" s="786"/>
      <c r="HDY156" s="787"/>
      <c r="HDZ156" s="787"/>
      <c r="HEA156" s="787"/>
      <c r="HEB156" s="787"/>
      <c r="HEC156" s="787"/>
      <c r="HED156" s="787"/>
      <c r="HEE156" s="787"/>
      <c r="HEF156" s="787"/>
      <c r="HEG156" s="787"/>
      <c r="HEH156" s="787"/>
      <c r="HEI156" s="787"/>
      <c r="HEJ156" s="787"/>
      <c r="HEK156" s="787"/>
      <c r="HEL156" s="788"/>
      <c r="HEM156" s="786"/>
      <c r="HEN156" s="787"/>
      <c r="HEO156" s="787"/>
      <c r="HEP156" s="787"/>
      <c r="HEQ156" s="787"/>
      <c r="HER156" s="787"/>
      <c r="HES156" s="787"/>
      <c r="HET156" s="787"/>
      <c r="HEU156" s="787"/>
      <c r="HEV156" s="787"/>
      <c r="HEW156" s="787"/>
      <c r="HEX156" s="787"/>
      <c r="HEY156" s="787"/>
      <c r="HEZ156" s="787"/>
      <c r="HFA156" s="788"/>
      <c r="HFB156" s="786"/>
      <c r="HFC156" s="787"/>
      <c r="HFD156" s="787"/>
      <c r="HFE156" s="787"/>
      <c r="HFF156" s="787"/>
      <c r="HFG156" s="787"/>
      <c r="HFH156" s="787"/>
      <c r="HFI156" s="787"/>
      <c r="HFJ156" s="787"/>
      <c r="HFK156" s="787"/>
      <c r="HFL156" s="787"/>
      <c r="HFM156" s="787"/>
      <c r="HFN156" s="787"/>
      <c r="HFO156" s="787"/>
      <c r="HFP156" s="788"/>
      <c r="HFQ156" s="786"/>
      <c r="HFR156" s="787"/>
      <c r="HFS156" s="787"/>
      <c r="HFT156" s="787"/>
      <c r="HFU156" s="787"/>
      <c r="HFV156" s="787"/>
      <c r="HFW156" s="787"/>
      <c r="HFX156" s="787"/>
      <c r="HFY156" s="787"/>
      <c r="HFZ156" s="787"/>
      <c r="HGA156" s="787"/>
      <c r="HGB156" s="787"/>
      <c r="HGC156" s="787"/>
      <c r="HGD156" s="787"/>
      <c r="HGE156" s="788"/>
      <c r="HGF156" s="786"/>
      <c r="HGG156" s="787"/>
      <c r="HGH156" s="787"/>
      <c r="HGI156" s="787"/>
      <c r="HGJ156" s="787"/>
      <c r="HGK156" s="787"/>
      <c r="HGL156" s="787"/>
      <c r="HGM156" s="787"/>
      <c r="HGN156" s="787"/>
      <c r="HGO156" s="787"/>
      <c r="HGP156" s="787"/>
      <c r="HGQ156" s="787"/>
      <c r="HGR156" s="787"/>
      <c r="HGS156" s="787"/>
      <c r="HGT156" s="788"/>
      <c r="HGU156" s="786"/>
      <c r="HGV156" s="787"/>
      <c r="HGW156" s="787"/>
      <c r="HGX156" s="787"/>
      <c r="HGY156" s="787"/>
      <c r="HGZ156" s="787"/>
      <c r="HHA156" s="787"/>
      <c r="HHB156" s="787"/>
      <c r="HHC156" s="787"/>
      <c r="HHD156" s="787"/>
      <c r="HHE156" s="787"/>
      <c r="HHF156" s="787"/>
      <c r="HHG156" s="787"/>
      <c r="HHH156" s="787"/>
      <c r="HHI156" s="788"/>
      <c r="HHJ156" s="786"/>
      <c r="HHK156" s="787"/>
      <c r="HHL156" s="787"/>
      <c r="HHM156" s="787"/>
      <c r="HHN156" s="787"/>
      <c r="HHO156" s="787"/>
      <c r="HHP156" s="787"/>
      <c r="HHQ156" s="787"/>
      <c r="HHR156" s="787"/>
      <c r="HHS156" s="787"/>
      <c r="HHT156" s="787"/>
      <c r="HHU156" s="787"/>
      <c r="HHV156" s="787"/>
      <c r="HHW156" s="787"/>
      <c r="HHX156" s="788"/>
      <c r="HHY156" s="786"/>
      <c r="HHZ156" s="787"/>
      <c r="HIA156" s="787"/>
      <c r="HIB156" s="787"/>
      <c r="HIC156" s="787"/>
      <c r="HID156" s="787"/>
      <c r="HIE156" s="787"/>
      <c r="HIF156" s="787"/>
      <c r="HIG156" s="787"/>
      <c r="HIH156" s="787"/>
      <c r="HII156" s="787"/>
      <c r="HIJ156" s="787"/>
      <c r="HIK156" s="787"/>
      <c r="HIL156" s="787"/>
      <c r="HIM156" s="788"/>
      <c r="HIN156" s="786"/>
      <c r="HIO156" s="787"/>
      <c r="HIP156" s="787"/>
      <c r="HIQ156" s="787"/>
      <c r="HIR156" s="787"/>
      <c r="HIS156" s="787"/>
      <c r="HIT156" s="787"/>
      <c r="HIU156" s="787"/>
      <c r="HIV156" s="787"/>
      <c r="HIW156" s="787"/>
      <c r="HIX156" s="787"/>
      <c r="HIY156" s="787"/>
      <c r="HIZ156" s="787"/>
      <c r="HJA156" s="787"/>
      <c r="HJB156" s="788"/>
      <c r="HJC156" s="786"/>
      <c r="HJD156" s="787"/>
      <c r="HJE156" s="787"/>
      <c r="HJF156" s="787"/>
      <c r="HJG156" s="787"/>
      <c r="HJH156" s="787"/>
      <c r="HJI156" s="787"/>
      <c r="HJJ156" s="787"/>
      <c r="HJK156" s="787"/>
      <c r="HJL156" s="787"/>
      <c r="HJM156" s="787"/>
      <c r="HJN156" s="787"/>
      <c r="HJO156" s="787"/>
      <c r="HJP156" s="787"/>
      <c r="HJQ156" s="788"/>
      <c r="HJR156" s="786"/>
      <c r="HJS156" s="787"/>
      <c r="HJT156" s="787"/>
      <c r="HJU156" s="787"/>
      <c r="HJV156" s="787"/>
      <c r="HJW156" s="787"/>
      <c r="HJX156" s="787"/>
      <c r="HJY156" s="787"/>
      <c r="HJZ156" s="787"/>
      <c r="HKA156" s="787"/>
      <c r="HKB156" s="787"/>
      <c r="HKC156" s="787"/>
      <c r="HKD156" s="787"/>
      <c r="HKE156" s="787"/>
      <c r="HKF156" s="788"/>
      <c r="HKG156" s="786"/>
      <c r="HKH156" s="787"/>
      <c r="HKI156" s="787"/>
      <c r="HKJ156" s="787"/>
      <c r="HKK156" s="787"/>
      <c r="HKL156" s="787"/>
      <c r="HKM156" s="787"/>
      <c r="HKN156" s="787"/>
      <c r="HKO156" s="787"/>
      <c r="HKP156" s="787"/>
      <c r="HKQ156" s="787"/>
      <c r="HKR156" s="787"/>
      <c r="HKS156" s="787"/>
      <c r="HKT156" s="787"/>
      <c r="HKU156" s="788"/>
      <c r="HKV156" s="786"/>
      <c r="HKW156" s="787"/>
      <c r="HKX156" s="787"/>
      <c r="HKY156" s="787"/>
      <c r="HKZ156" s="787"/>
      <c r="HLA156" s="787"/>
      <c r="HLB156" s="787"/>
      <c r="HLC156" s="787"/>
      <c r="HLD156" s="787"/>
      <c r="HLE156" s="787"/>
      <c r="HLF156" s="787"/>
      <c r="HLG156" s="787"/>
      <c r="HLH156" s="787"/>
      <c r="HLI156" s="787"/>
      <c r="HLJ156" s="788"/>
      <c r="HLK156" s="786"/>
      <c r="HLL156" s="787"/>
      <c r="HLM156" s="787"/>
      <c r="HLN156" s="787"/>
      <c r="HLO156" s="787"/>
      <c r="HLP156" s="787"/>
      <c r="HLQ156" s="787"/>
      <c r="HLR156" s="787"/>
      <c r="HLS156" s="787"/>
      <c r="HLT156" s="787"/>
      <c r="HLU156" s="787"/>
      <c r="HLV156" s="787"/>
      <c r="HLW156" s="787"/>
      <c r="HLX156" s="787"/>
      <c r="HLY156" s="788"/>
      <c r="HLZ156" s="786"/>
      <c r="HMA156" s="787"/>
      <c r="HMB156" s="787"/>
      <c r="HMC156" s="787"/>
      <c r="HMD156" s="787"/>
      <c r="HME156" s="787"/>
      <c r="HMF156" s="787"/>
      <c r="HMG156" s="787"/>
      <c r="HMH156" s="787"/>
      <c r="HMI156" s="787"/>
      <c r="HMJ156" s="787"/>
      <c r="HMK156" s="787"/>
      <c r="HML156" s="787"/>
      <c r="HMM156" s="787"/>
      <c r="HMN156" s="788"/>
      <c r="HMO156" s="786"/>
      <c r="HMP156" s="787"/>
      <c r="HMQ156" s="787"/>
      <c r="HMR156" s="787"/>
      <c r="HMS156" s="787"/>
      <c r="HMT156" s="787"/>
      <c r="HMU156" s="787"/>
      <c r="HMV156" s="787"/>
      <c r="HMW156" s="787"/>
      <c r="HMX156" s="787"/>
      <c r="HMY156" s="787"/>
      <c r="HMZ156" s="787"/>
      <c r="HNA156" s="787"/>
      <c r="HNB156" s="787"/>
      <c r="HNC156" s="788"/>
      <c r="HND156" s="786"/>
      <c r="HNE156" s="787"/>
      <c r="HNF156" s="787"/>
      <c r="HNG156" s="787"/>
      <c r="HNH156" s="787"/>
      <c r="HNI156" s="787"/>
      <c r="HNJ156" s="787"/>
      <c r="HNK156" s="787"/>
      <c r="HNL156" s="787"/>
      <c r="HNM156" s="787"/>
      <c r="HNN156" s="787"/>
      <c r="HNO156" s="787"/>
      <c r="HNP156" s="787"/>
      <c r="HNQ156" s="787"/>
      <c r="HNR156" s="788"/>
      <c r="HNS156" s="786"/>
      <c r="HNT156" s="787"/>
      <c r="HNU156" s="787"/>
      <c r="HNV156" s="787"/>
      <c r="HNW156" s="787"/>
      <c r="HNX156" s="787"/>
      <c r="HNY156" s="787"/>
      <c r="HNZ156" s="787"/>
      <c r="HOA156" s="787"/>
      <c r="HOB156" s="787"/>
      <c r="HOC156" s="787"/>
      <c r="HOD156" s="787"/>
      <c r="HOE156" s="787"/>
      <c r="HOF156" s="787"/>
      <c r="HOG156" s="788"/>
      <c r="HOH156" s="786"/>
      <c r="HOI156" s="787"/>
      <c r="HOJ156" s="787"/>
      <c r="HOK156" s="787"/>
      <c r="HOL156" s="787"/>
      <c r="HOM156" s="787"/>
      <c r="HON156" s="787"/>
      <c r="HOO156" s="787"/>
      <c r="HOP156" s="787"/>
      <c r="HOQ156" s="787"/>
      <c r="HOR156" s="787"/>
      <c r="HOS156" s="787"/>
      <c r="HOT156" s="787"/>
      <c r="HOU156" s="787"/>
      <c r="HOV156" s="788"/>
      <c r="HOW156" s="786"/>
      <c r="HOX156" s="787"/>
      <c r="HOY156" s="787"/>
      <c r="HOZ156" s="787"/>
      <c r="HPA156" s="787"/>
      <c r="HPB156" s="787"/>
      <c r="HPC156" s="787"/>
      <c r="HPD156" s="787"/>
      <c r="HPE156" s="787"/>
      <c r="HPF156" s="787"/>
      <c r="HPG156" s="787"/>
      <c r="HPH156" s="787"/>
      <c r="HPI156" s="787"/>
      <c r="HPJ156" s="787"/>
      <c r="HPK156" s="788"/>
      <c r="HPL156" s="786"/>
      <c r="HPM156" s="787"/>
      <c r="HPN156" s="787"/>
      <c r="HPO156" s="787"/>
      <c r="HPP156" s="787"/>
      <c r="HPQ156" s="787"/>
      <c r="HPR156" s="787"/>
      <c r="HPS156" s="787"/>
      <c r="HPT156" s="787"/>
      <c r="HPU156" s="787"/>
      <c r="HPV156" s="787"/>
      <c r="HPW156" s="787"/>
      <c r="HPX156" s="787"/>
      <c r="HPY156" s="787"/>
      <c r="HPZ156" s="788"/>
      <c r="HQA156" s="786"/>
      <c r="HQB156" s="787"/>
      <c r="HQC156" s="787"/>
      <c r="HQD156" s="787"/>
      <c r="HQE156" s="787"/>
      <c r="HQF156" s="787"/>
      <c r="HQG156" s="787"/>
      <c r="HQH156" s="787"/>
      <c r="HQI156" s="787"/>
      <c r="HQJ156" s="787"/>
      <c r="HQK156" s="787"/>
      <c r="HQL156" s="787"/>
      <c r="HQM156" s="787"/>
      <c r="HQN156" s="787"/>
      <c r="HQO156" s="788"/>
      <c r="HQP156" s="786"/>
      <c r="HQQ156" s="787"/>
      <c r="HQR156" s="787"/>
      <c r="HQS156" s="787"/>
      <c r="HQT156" s="787"/>
      <c r="HQU156" s="787"/>
      <c r="HQV156" s="787"/>
      <c r="HQW156" s="787"/>
      <c r="HQX156" s="787"/>
      <c r="HQY156" s="787"/>
      <c r="HQZ156" s="787"/>
      <c r="HRA156" s="787"/>
      <c r="HRB156" s="787"/>
      <c r="HRC156" s="787"/>
      <c r="HRD156" s="788"/>
      <c r="HRE156" s="786"/>
      <c r="HRF156" s="787"/>
      <c r="HRG156" s="787"/>
      <c r="HRH156" s="787"/>
      <c r="HRI156" s="787"/>
      <c r="HRJ156" s="787"/>
      <c r="HRK156" s="787"/>
      <c r="HRL156" s="787"/>
      <c r="HRM156" s="787"/>
      <c r="HRN156" s="787"/>
      <c r="HRO156" s="787"/>
      <c r="HRP156" s="787"/>
      <c r="HRQ156" s="787"/>
      <c r="HRR156" s="787"/>
      <c r="HRS156" s="788"/>
      <c r="HRT156" s="786"/>
      <c r="HRU156" s="787"/>
      <c r="HRV156" s="787"/>
      <c r="HRW156" s="787"/>
      <c r="HRX156" s="787"/>
      <c r="HRY156" s="787"/>
      <c r="HRZ156" s="787"/>
      <c r="HSA156" s="787"/>
      <c r="HSB156" s="787"/>
      <c r="HSC156" s="787"/>
      <c r="HSD156" s="787"/>
      <c r="HSE156" s="787"/>
      <c r="HSF156" s="787"/>
      <c r="HSG156" s="787"/>
      <c r="HSH156" s="788"/>
      <c r="HSI156" s="786"/>
      <c r="HSJ156" s="787"/>
      <c r="HSK156" s="787"/>
      <c r="HSL156" s="787"/>
      <c r="HSM156" s="787"/>
      <c r="HSN156" s="787"/>
      <c r="HSO156" s="787"/>
      <c r="HSP156" s="787"/>
      <c r="HSQ156" s="787"/>
      <c r="HSR156" s="787"/>
      <c r="HSS156" s="787"/>
      <c r="HST156" s="787"/>
      <c r="HSU156" s="787"/>
      <c r="HSV156" s="787"/>
      <c r="HSW156" s="788"/>
      <c r="HSX156" s="786"/>
      <c r="HSY156" s="787"/>
      <c r="HSZ156" s="787"/>
      <c r="HTA156" s="787"/>
      <c r="HTB156" s="787"/>
      <c r="HTC156" s="787"/>
      <c r="HTD156" s="787"/>
      <c r="HTE156" s="787"/>
      <c r="HTF156" s="787"/>
      <c r="HTG156" s="787"/>
      <c r="HTH156" s="787"/>
      <c r="HTI156" s="787"/>
      <c r="HTJ156" s="787"/>
      <c r="HTK156" s="787"/>
      <c r="HTL156" s="788"/>
      <c r="HTM156" s="786"/>
      <c r="HTN156" s="787"/>
      <c r="HTO156" s="787"/>
      <c r="HTP156" s="787"/>
      <c r="HTQ156" s="787"/>
      <c r="HTR156" s="787"/>
      <c r="HTS156" s="787"/>
      <c r="HTT156" s="787"/>
      <c r="HTU156" s="787"/>
      <c r="HTV156" s="787"/>
      <c r="HTW156" s="787"/>
      <c r="HTX156" s="787"/>
      <c r="HTY156" s="787"/>
      <c r="HTZ156" s="787"/>
      <c r="HUA156" s="788"/>
      <c r="HUB156" s="786"/>
      <c r="HUC156" s="787"/>
      <c r="HUD156" s="787"/>
      <c r="HUE156" s="787"/>
      <c r="HUF156" s="787"/>
      <c r="HUG156" s="787"/>
      <c r="HUH156" s="787"/>
      <c r="HUI156" s="787"/>
      <c r="HUJ156" s="787"/>
      <c r="HUK156" s="787"/>
      <c r="HUL156" s="787"/>
      <c r="HUM156" s="787"/>
      <c r="HUN156" s="787"/>
      <c r="HUO156" s="787"/>
      <c r="HUP156" s="788"/>
      <c r="HUQ156" s="786"/>
      <c r="HUR156" s="787"/>
      <c r="HUS156" s="787"/>
      <c r="HUT156" s="787"/>
      <c r="HUU156" s="787"/>
      <c r="HUV156" s="787"/>
      <c r="HUW156" s="787"/>
      <c r="HUX156" s="787"/>
      <c r="HUY156" s="787"/>
      <c r="HUZ156" s="787"/>
      <c r="HVA156" s="787"/>
      <c r="HVB156" s="787"/>
      <c r="HVC156" s="787"/>
      <c r="HVD156" s="787"/>
      <c r="HVE156" s="788"/>
      <c r="HVF156" s="786"/>
      <c r="HVG156" s="787"/>
      <c r="HVH156" s="787"/>
      <c r="HVI156" s="787"/>
      <c r="HVJ156" s="787"/>
      <c r="HVK156" s="787"/>
      <c r="HVL156" s="787"/>
      <c r="HVM156" s="787"/>
      <c r="HVN156" s="787"/>
      <c r="HVO156" s="787"/>
      <c r="HVP156" s="787"/>
      <c r="HVQ156" s="787"/>
      <c r="HVR156" s="787"/>
      <c r="HVS156" s="787"/>
      <c r="HVT156" s="788"/>
      <c r="HVU156" s="786"/>
      <c r="HVV156" s="787"/>
      <c r="HVW156" s="787"/>
      <c r="HVX156" s="787"/>
      <c r="HVY156" s="787"/>
      <c r="HVZ156" s="787"/>
      <c r="HWA156" s="787"/>
      <c r="HWB156" s="787"/>
      <c r="HWC156" s="787"/>
      <c r="HWD156" s="787"/>
      <c r="HWE156" s="787"/>
      <c r="HWF156" s="787"/>
      <c r="HWG156" s="787"/>
      <c r="HWH156" s="787"/>
      <c r="HWI156" s="788"/>
      <c r="HWJ156" s="786"/>
      <c r="HWK156" s="787"/>
      <c r="HWL156" s="787"/>
      <c r="HWM156" s="787"/>
      <c r="HWN156" s="787"/>
      <c r="HWO156" s="787"/>
      <c r="HWP156" s="787"/>
      <c r="HWQ156" s="787"/>
      <c r="HWR156" s="787"/>
      <c r="HWS156" s="787"/>
      <c r="HWT156" s="787"/>
      <c r="HWU156" s="787"/>
      <c r="HWV156" s="787"/>
      <c r="HWW156" s="787"/>
      <c r="HWX156" s="788"/>
      <c r="HWY156" s="786"/>
      <c r="HWZ156" s="787"/>
      <c r="HXA156" s="787"/>
      <c r="HXB156" s="787"/>
      <c r="HXC156" s="787"/>
      <c r="HXD156" s="787"/>
      <c r="HXE156" s="787"/>
      <c r="HXF156" s="787"/>
      <c r="HXG156" s="787"/>
      <c r="HXH156" s="787"/>
      <c r="HXI156" s="787"/>
      <c r="HXJ156" s="787"/>
      <c r="HXK156" s="787"/>
      <c r="HXL156" s="787"/>
      <c r="HXM156" s="788"/>
      <c r="HXN156" s="786"/>
      <c r="HXO156" s="787"/>
      <c r="HXP156" s="787"/>
      <c r="HXQ156" s="787"/>
      <c r="HXR156" s="787"/>
      <c r="HXS156" s="787"/>
      <c r="HXT156" s="787"/>
      <c r="HXU156" s="787"/>
      <c r="HXV156" s="787"/>
      <c r="HXW156" s="787"/>
      <c r="HXX156" s="787"/>
      <c r="HXY156" s="787"/>
      <c r="HXZ156" s="787"/>
      <c r="HYA156" s="787"/>
      <c r="HYB156" s="788"/>
      <c r="HYC156" s="786"/>
      <c r="HYD156" s="787"/>
      <c r="HYE156" s="787"/>
      <c r="HYF156" s="787"/>
      <c r="HYG156" s="787"/>
      <c r="HYH156" s="787"/>
      <c r="HYI156" s="787"/>
      <c r="HYJ156" s="787"/>
      <c r="HYK156" s="787"/>
      <c r="HYL156" s="787"/>
      <c r="HYM156" s="787"/>
      <c r="HYN156" s="787"/>
      <c r="HYO156" s="787"/>
      <c r="HYP156" s="787"/>
      <c r="HYQ156" s="788"/>
      <c r="HYR156" s="786"/>
      <c r="HYS156" s="787"/>
      <c r="HYT156" s="787"/>
      <c r="HYU156" s="787"/>
      <c r="HYV156" s="787"/>
      <c r="HYW156" s="787"/>
      <c r="HYX156" s="787"/>
      <c r="HYY156" s="787"/>
      <c r="HYZ156" s="787"/>
      <c r="HZA156" s="787"/>
      <c r="HZB156" s="787"/>
      <c r="HZC156" s="787"/>
      <c r="HZD156" s="787"/>
      <c r="HZE156" s="787"/>
      <c r="HZF156" s="788"/>
      <c r="HZG156" s="786"/>
      <c r="HZH156" s="787"/>
      <c r="HZI156" s="787"/>
      <c r="HZJ156" s="787"/>
      <c r="HZK156" s="787"/>
      <c r="HZL156" s="787"/>
      <c r="HZM156" s="787"/>
      <c r="HZN156" s="787"/>
      <c r="HZO156" s="787"/>
      <c r="HZP156" s="787"/>
      <c r="HZQ156" s="787"/>
      <c r="HZR156" s="787"/>
      <c r="HZS156" s="787"/>
      <c r="HZT156" s="787"/>
      <c r="HZU156" s="788"/>
      <c r="HZV156" s="786"/>
      <c r="HZW156" s="787"/>
      <c r="HZX156" s="787"/>
      <c r="HZY156" s="787"/>
      <c r="HZZ156" s="787"/>
      <c r="IAA156" s="787"/>
      <c r="IAB156" s="787"/>
      <c r="IAC156" s="787"/>
      <c r="IAD156" s="787"/>
      <c r="IAE156" s="787"/>
      <c r="IAF156" s="787"/>
      <c r="IAG156" s="787"/>
      <c r="IAH156" s="787"/>
      <c r="IAI156" s="787"/>
      <c r="IAJ156" s="788"/>
      <c r="IAK156" s="786"/>
      <c r="IAL156" s="787"/>
      <c r="IAM156" s="787"/>
      <c r="IAN156" s="787"/>
      <c r="IAO156" s="787"/>
      <c r="IAP156" s="787"/>
      <c r="IAQ156" s="787"/>
      <c r="IAR156" s="787"/>
      <c r="IAS156" s="787"/>
      <c r="IAT156" s="787"/>
      <c r="IAU156" s="787"/>
      <c r="IAV156" s="787"/>
      <c r="IAW156" s="787"/>
      <c r="IAX156" s="787"/>
      <c r="IAY156" s="788"/>
      <c r="IAZ156" s="786"/>
      <c r="IBA156" s="787"/>
      <c r="IBB156" s="787"/>
      <c r="IBC156" s="787"/>
      <c r="IBD156" s="787"/>
      <c r="IBE156" s="787"/>
      <c r="IBF156" s="787"/>
      <c r="IBG156" s="787"/>
      <c r="IBH156" s="787"/>
      <c r="IBI156" s="787"/>
      <c r="IBJ156" s="787"/>
      <c r="IBK156" s="787"/>
      <c r="IBL156" s="787"/>
      <c r="IBM156" s="787"/>
      <c r="IBN156" s="788"/>
      <c r="IBO156" s="786"/>
      <c r="IBP156" s="787"/>
      <c r="IBQ156" s="787"/>
      <c r="IBR156" s="787"/>
      <c r="IBS156" s="787"/>
      <c r="IBT156" s="787"/>
      <c r="IBU156" s="787"/>
      <c r="IBV156" s="787"/>
      <c r="IBW156" s="787"/>
      <c r="IBX156" s="787"/>
      <c r="IBY156" s="787"/>
      <c r="IBZ156" s="787"/>
      <c r="ICA156" s="787"/>
      <c r="ICB156" s="787"/>
      <c r="ICC156" s="788"/>
      <c r="ICD156" s="786"/>
      <c r="ICE156" s="787"/>
      <c r="ICF156" s="787"/>
      <c r="ICG156" s="787"/>
      <c r="ICH156" s="787"/>
      <c r="ICI156" s="787"/>
      <c r="ICJ156" s="787"/>
      <c r="ICK156" s="787"/>
      <c r="ICL156" s="787"/>
      <c r="ICM156" s="787"/>
      <c r="ICN156" s="787"/>
      <c r="ICO156" s="787"/>
      <c r="ICP156" s="787"/>
      <c r="ICQ156" s="787"/>
      <c r="ICR156" s="788"/>
      <c r="ICS156" s="786"/>
      <c r="ICT156" s="787"/>
      <c r="ICU156" s="787"/>
      <c r="ICV156" s="787"/>
      <c r="ICW156" s="787"/>
      <c r="ICX156" s="787"/>
      <c r="ICY156" s="787"/>
      <c r="ICZ156" s="787"/>
      <c r="IDA156" s="787"/>
      <c r="IDB156" s="787"/>
      <c r="IDC156" s="787"/>
      <c r="IDD156" s="787"/>
      <c r="IDE156" s="787"/>
      <c r="IDF156" s="787"/>
      <c r="IDG156" s="788"/>
      <c r="IDH156" s="786"/>
      <c r="IDI156" s="787"/>
      <c r="IDJ156" s="787"/>
      <c r="IDK156" s="787"/>
      <c r="IDL156" s="787"/>
      <c r="IDM156" s="787"/>
      <c r="IDN156" s="787"/>
      <c r="IDO156" s="787"/>
      <c r="IDP156" s="787"/>
      <c r="IDQ156" s="787"/>
      <c r="IDR156" s="787"/>
      <c r="IDS156" s="787"/>
      <c r="IDT156" s="787"/>
      <c r="IDU156" s="787"/>
      <c r="IDV156" s="788"/>
      <c r="IDW156" s="786"/>
      <c r="IDX156" s="787"/>
      <c r="IDY156" s="787"/>
      <c r="IDZ156" s="787"/>
      <c r="IEA156" s="787"/>
      <c r="IEB156" s="787"/>
      <c r="IEC156" s="787"/>
      <c r="IED156" s="787"/>
      <c r="IEE156" s="787"/>
      <c r="IEF156" s="787"/>
      <c r="IEG156" s="787"/>
      <c r="IEH156" s="787"/>
      <c r="IEI156" s="787"/>
      <c r="IEJ156" s="787"/>
      <c r="IEK156" s="788"/>
      <c r="IEL156" s="786"/>
      <c r="IEM156" s="787"/>
      <c r="IEN156" s="787"/>
      <c r="IEO156" s="787"/>
      <c r="IEP156" s="787"/>
      <c r="IEQ156" s="787"/>
      <c r="IER156" s="787"/>
      <c r="IES156" s="787"/>
      <c r="IET156" s="787"/>
      <c r="IEU156" s="787"/>
      <c r="IEV156" s="787"/>
      <c r="IEW156" s="787"/>
      <c r="IEX156" s="787"/>
      <c r="IEY156" s="787"/>
      <c r="IEZ156" s="788"/>
      <c r="IFA156" s="786"/>
      <c r="IFB156" s="787"/>
      <c r="IFC156" s="787"/>
      <c r="IFD156" s="787"/>
      <c r="IFE156" s="787"/>
      <c r="IFF156" s="787"/>
      <c r="IFG156" s="787"/>
      <c r="IFH156" s="787"/>
      <c r="IFI156" s="787"/>
      <c r="IFJ156" s="787"/>
      <c r="IFK156" s="787"/>
      <c r="IFL156" s="787"/>
      <c r="IFM156" s="787"/>
      <c r="IFN156" s="787"/>
      <c r="IFO156" s="788"/>
      <c r="IFP156" s="786"/>
      <c r="IFQ156" s="787"/>
      <c r="IFR156" s="787"/>
      <c r="IFS156" s="787"/>
      <c r="IFT156" s="787"/>
      <c r="IFU156" s="787"/>
      <c r="IFV156" s="787"/>
      <c r="IFW156" s="787"/>
      <c r="IFX156" s="787"/>
      <c r="IFY156" s="787"/>
      <c r="IFZ156" s="787"/>
      <c r="IGA156" s="787"/>
      <c r="IGB156" s="787"/>
      <c r="IGC156" s="787"/>
      <c r="IGD156" s="788"/>
      <c r="IGE156" s="786"/>
      <c r="IGF156" s="787"/>
      <c r="IGG156" s="787"/>
      <c r="IGH156" s="787"/>
      <c r="IGI156" s="787"/>
      <c r="IGJ156" s="787"/>
      <c r="IGK156" s="787"/>
      <c r="IGL156" s="787"/>
      <c r="IGM156" s="787"/>
      <c r="IGN156" s="787"/>
      <c r="IGO156" s="787"/>
      <c r="IGP156" s="787"/>
      <c r="IGQ156" s="787"/>
      <c r="IGR156" s="787"/>
      <c r="IGS156" s="788"/>
      <c r="IGT156" s="786"/>
      <c r="IGU156" s="787"/>
      <c r="IGV156" s="787"/>
      <c r="IGW156" s="787"/>
      <c r="IGX156" s="787"/>
      <c r="IGY156" s="787"/>
      <c r="IGZ156" s="787"/>
      <c r="IHA156" s="787"/>
      <c r="IHB156" s="787"/>
      <c r="IHC156" s="787"/>
      <c r="IHD156" s="787"/>
      <c r="IHE156" s="787"/>
      <c r="IHF156" s="787"/>
      <c r="IHG156" s="787"/>
      <c r="IHH156" s="788"/>
      <c r="IHI156" s="786"/>
      <c r="IHJ156" s="787"/>
      <c r="IHK156" s="787"/>
      <c r="IHL156" s="787"/>
      <c r="IHM156" s="787"/>
      <c r="IHN156" s="787"/>
      <c r="IHO156" s="787"/>
      <c r="IHP156" s="787"/>
      <c r="IHQ156" s="787"/>
      <c r="IHR156" s="787"/>
      <c r="IHS156" s="787"/>
      <c r="IHT156" s="787"/>
      <c r="IHU156" s="787"/>
      <c r="IHV156" s="787"/>
      <c r="IHW156" s="788"/>
      <c r="IHX156" s="786"/>
      <c r="IHY156" s="787"/>
      <c r="IHZ156" s="787"/>
      <c r="IIA156" s="787"/>
      <c r="IIB156" s="787"/>
      <c r="IIC156" s="787"/>
      <c r="IID156" s="787"/>
      <c r="IIE156" s="787"/>
      <c r="IIF156" s="787"/>
      <c r="IIG156" s="787"/>
      <c r="IIH156" s="787"/>
      <c r="III156" s="787"/>
      <c r="IIJ156" s="787"/>
      <c r="IIK156" s="787"/>
      <c r="IIL156" s="788"/>
      <c r="IIM156" s="786"/>
      <c r="IIN156" s="787"/>
      <c r="IIO156" s="787"/>
      <c r="IIP156" s="787"/>
      <c r="IIQ156" s="787"/>
      <c r="IIR156" s="787"/>
      <c r="IIS156" s="787"/>
      <c r="IIT156" s="787"/>
      <c r="IIU156" s="787"/>
      <c r="IIV156" s="787"/>
      <c r="IIW156" s="787"/>
      <c r="IIX156" s="787"/>
      <c r="IIY156" s="787"/>
      <c r="IIZ156" s="787"/>
      <c r="IJA156" s="788"/>
      <c r="IJB156" s="786"/>
      <c r="IJC156" s="787"/>
      <c r="IJD156" s="787"/>
      <c r="IJE156" s="787"/>
      <c r="IJF156" s="787"/>
      <c r="IJG156" s="787"/>
      <c r="IJH156" s="787"/>
      <c r="IJI156" s="787"/>
      <c r="IJJ156" s="787"/>
      <c r="IJK156" s="787"/>
      <c r="IJL156" s="787"/>
      <c r="IJM156" s="787"/>
      <c r="IJN156" s="787"/>
      <c r="IJO156" s="787"/>
      <c r="IJP156" s="788"/>
      <c r="IJQ156" s="786"/>
      <c r="IJR156" s="787"/>
      <c r="IJS156" s="787"/>
      <c r="IJT156" s="787"/>
      <c r="IJU156" s="787"/>
      <c r="IJV156" s="787"/>
      <c r="IJW156" s="787"/>
      <c r="IJX156" s="787"/>
      <c r="IJY156" s="787"/>
      <c r="IJZ156" s="787"/>
      <c r="IKA156" s="787"/>
      <c r="IKB156" s="787"/>
      <c r="IKC156" s="787"/>
      <c r="IKD156" s="787"/>
      <c r="IKE156" s="788"/>
      <c r="IKF156" s="786"/>
      <c r="IKG156" s="787"/>
      <c r="IKH156" s="787"/>
      <c r="IKI156" s="787"/>
      <c r="IKJ156" s="787"/>
      <c r="IKK156" s="787"/>
      <c r="IKL156" s="787"/>
      <c r="IKM156" s="787"/>
      <c r="IKN156" s="787"/>
      <c r="IKO156" s="787"/>
      <c r="IKP156" s="787"/>
      <c r="IKQ156" s="787"/>
      <c r="IKR156" s="787"/>
      <c r="IKS156" s="787"/>
      <c r="IKT156" s="788"/>
      <c r="IKU156" s="786"/>
      <c r="IKV156" s="787"/>
      <c r="IKW156" s="787"/>
      <c r="IKX156" s="787"/>
      <c r="IKY156" s="787"/>
      <c r="IKZ156" s="787"/>
      <c r="ILA156" s="787"/>
      <c r="ILB156" s="787"/>
      <c r="ILC156" s="787"/>
      <c r="ILD156" s="787"/>
      <c r="ILE156" s="787"/>
      <c r="ILF156" s="787"/>
      <c r="ILG156" s="787"/>
      <c r="ILH156" s="787"/>
      <c r="ILI156" s="788"/>
      <c r="ILJ156" s="786"/>
      <c r="ILK156" s="787"/>
      <c r="ILL156" s="787"/>
      <c r="ILM156" s="787"/>
      <c r="ILN156" s="787"/>
      <c r="ILO156" s="787"/>
      <c r="ILP156" s="787"/>
      <c r="ILQ156" s="787"/>
      <c r="ILR156" s="787"/>
      <c r="ILS156" s="787"/>
      <c r="ILT156" s="787"/>
      <c r="ILU156" s="787"/>
      <c r="ILV156" s="787"/>
      <c r="ILW156" s="787"/>
      <c r="ILX156" s="788"/>
      <c r="ILY156" s="786"/>
      <c r="ILZ156" s="787"/>
      <c r="IMA156" s="787"/>
      <c r="IMB156" s="787"/>
      <c r="IMC156" s="787"/>
      <c r="IMD156" s="787"/>
      <c r="IME156" s="787"/>
      <c r="IMF156" s="787"/>
      <c r="IMG156" s="787"/>
      <c r="IMH156" s="787"/>
      <c r="IMI156" s="787"/>
      <c r="IMJ156" s="787"/>
      <c r="IMK156" s="787"/>
      <c r="IML156" s="787"/>
      <c r="IMM156" s="788"/>
      <c r="IMN156" s="786"/>
      <c r="IMO156" s="787"/>
      <c r="IMP156" s="787"/>
      <c r="IMQ156" s="787"/>
      <c r="IMR156" s="787"/>
      <c r="IMS156" s="787"/>
      <c r="IMT156" s="787"/>
      <c r="IMU156" s="787"/>
      <c r="IMV156" s="787"/>
      <c r="IMW156" s="787"/>
      <c r="IMX156" s="787"/>
      <c r="IMY156" s="787"/>
      <c r="IMZ156" s="787"/>
      <c r="INA156" s="787"/>
      <c r="INB156" s="788"/>
      <c r="INC156" s="786"/>
      <c r="IND156" s="787"/>
      <c r="INE156" s="787"/>
      <c r="INF156" s="787"/>
      <c r="ING156" s="787"/>
      <c r="INH156" s="787"/>
      <c r="INI156" s="787"/>
      <c r="INJ156" s="787"/>
      <c r="INK156" s="787"/>
      <c r="INL156" s="787"/>
      <c r="INM156" s="787"/>
      <c r="INN156" s="787"/>
      <c r="INO156" s="787"/>
      <c r="INP156" s="787"/>
      <c r="INQ156" s="788"/>
      <c r="INR156" s="786"/>
      <c r="INS156" s="787"/>
      <c r="INT156" s="787"/>
      <c r="INU156" s="787"/>
      <c r="INV156" s="787"/>
      <c r="INW156" s="787"/>
      <c r="INX156" s="787"/>
      <c r="INY156" s="787"/>
      <c r="INZ156" s="787"/>
      <c r="IOA156" s="787"/>
      <c r="IOB156" s="787"/>
      <c r="IOC156" s="787"/>
      <c r="IOD156" s="787"/>
      <c r="IOE156" s="787"/>
      <c r="IOF156" s="788"/>
      <c r="IOG156" s="786"/>
      <c r="IOH156" s="787"/>
      <c r="IOI156" s="787"/>
      <c r="IOJ156" s="787"/>
      <c r="IOK156" s="787"/>
      <c r="IOL156" s="787"/>
      <c r="IOM156" s="787"/>
      <c r="ION156" s="787"/>
      <c r="IOO156" s="787"/>
      <c r="IOP156" s="787"/>
      <c r="IOQ156" s="787"/>
      <c r="IOR156" s="787"/>
      <c r="IOS156" s="787"/>
      <c r="IOT156" s="787"/>
      <c r="IOU156" s="788"/>
      <c r="IOV156" s="786"/>
      <c r="IOW156" s="787"/>
      <c r="IOX156" s="787"/>
      <c r="IOY156" s="787"/>
      <c r="IOZ156" s="787"/>
      <c r="IPA156" s="787"/>
      <c r="IPB156" s="787"/>
      <c r="IPC156" s="787"/>
      <c r="IPD156" s="787"/>
      <c r="IPE156" s="787"/>
      <c r="IPF156" s="787"/>
      <c r="IPG156" s="787"/>
      <c r="IPH156" s="787"/>
      <c r="IPI156" s="787"/>
      <c r="IPJ156" s="788"/>
      <c r="IPK156" s="786"/>
      <c r="IPL156" s="787"/>
      <c r="IPM156" s="787"/>
      <c r="IPN156" s="787"/>
      <c r="IPO156" s="787"/>
      <c r="IPP156" s="787"/>
      <c r="IPQ156" s="787"/>
      <c r="IPR156" s="787"/>
      <c r="IPS156" s="787"/>
      <c r="IPT156" s="787"/>
      <c r="IPU156" s="787"/>
      <c r="IPV156" s="787"/>
      <c r="IPW156" s="787"/>
      <c r="IPX156" s="787"/>
      <c r="IPY156" s="788"/>
      <c r="IPZ156" s="786"/>
      <c r="IQA156" s="787"/>
      <c r="IQB156" s="787"/>
      <c r="IQC156" s="787"/>
      <c r="IQD156" s="787"/>
      <c r="IQE156" s="787"/>
      <c r="IQF156" s="787"/>
      <c r="IQG156" s="787"/>
      <c r="IQH156" s="787"/>
      <c r="IQI156" s="787"/>
      <c r="IQJ156" s="787"/>
      <c r="IQK156" s="787"/>
      <c r="IQL156" s="787"/>
      <c r="IQM156" s="787"/>
      <c r="IQN156" s="788"/>
      <c r="IQO156" s="786"/>
      <c r="IQP156" s="787"/>
      <c r="IQQ156" s="787"/>
      <c r="IQR156" s="787"/>
      <c r="IQS156" s="787"/>
      <c r="IQT156" s="787"/>
      <c r="IQU156" s="787"/>
      <c r="IQV156" s="787"/>
      <c r="IQW156" s="787"/>
      <c r="IQX156" s="787"/>
      <c r="IQY156" s="787"/>
      <c r="IQZ156" s="787"/>
      <c r="IRA156" s="787"/>
      <c r="IRB156" s="787"/>
      <c r="IRC156" s="788"/>
      <c r="IRD156" s="786"/>
      <c r="IRE156" s="787"/>
      <c r="IRF156" s="787"/>
      <c r="IRG156" s="787"/>
      <c r="IRH156" s="787"/>
      <c r="IRI156" s="787"/>
      <c r="IRJ156" s="787"/>
      <c r="IRK156" s="787"/>
      <c r="IRL156" s="787"/>
      <c r="IRM156" s="787"/>
      <c r="IRN156" s="787"/>
      <c r="IRO156" s="787"/>
      <c r="IRP156" s="787"/>
      <c r="IRQ156" s="787"/>
      <c r="IRR156" s="788"/>
      <c r="IRS156" s="786"/>
      <c r="IRT156" s="787"/>
      <c r="IRU156" s="787"/>
      <c r="IRV156" s="787"/>
      <c r="IRW156" s="787"/>
      <c r="IRX156" s="787"/>
      <c r="IRY156" s="787"/>
      <c r="IRZ156" s="787"/>
      <c r="ISA156" s="787"/>
      <c r="ISB156" s="787"/>
      <c r="ISC156" s="787"/>
      <c r="ISD156" s="787"/>
      <c r="ISE156" s="787"/>
      <c r="ISF156" s="787"/>
      <c r="ISG156" s="788"/>
      <c r="ISH156" s="786"/>
      <c r="ISI156" s="787"/>
      <c r="ISJ156" s="787"/>
      <c r="ISK156" s="787"/>
      <c r="ISL156" s="787"/>
      <c r="ISM156" s="787"/>
      <c r="ISN156" s="787"/>
      <c r="ISO156" s="787"/>
      <c r="ISP156" s="787"/>
      <c r="ISQ156" s="787"/>
      <c r="ISR156" s="787"/>
      <c r="ISS156" s="787"/>
      <c r="IST156" s="787"/>
      <c r="ISU156" s="787"/>
      <c r="ISV156" s="788"/>
      <c r="ISW156" s="786"/>
      <c r="ISX156" s="787"/>
      <c r="ISY156" s="787"/>
      <c r="ISZ156" s="787"/>
      <c r="ITA156" s="787"/>
      <c r="ITB156" s="787"/>
      <c r="ITC156" s="787"/>
      <c r="ITD156" s="787"/>
      <c r="ITE156" s="787"/>
      <c r="ITF156" s="787"/>
      <c r="ITG156" s="787"/>
      <c r="ITH156" s="787"/>
      <c r="ITI156" s="787"/>
      <c r="ITJ156" s="787"/>
      <c r="ITK156" s="788"/>
      <c r="ITL156" s="786"/>
      <c r="ITM156" s="787"/>
      <c r="ITN156" s="787"/>
      <c r="ITO156" s="787"/>
      <c r="ITP156" s="787"/>
      <c r="ITQ156" s="787"/>
      <c r="ITR156" s="787"/>
      <c r="ITS156" s="787"/>
      <c r="ITT156" s="787"/>
      <c r="ITU156" s="787"/>
      <c r="ITV156" s="787"/>
      <c r="ITW156" s="787"/>
      <c r="ITX156" s="787"/>
      <c r="ITY156" s="787"/>
      <c r="ITZ156" s="788"/>
      <c r="IUA156" s="786"/>
      <c r="IUB156" s="787"/>
      <c r="IUC156" s="787"/>
      <c r="IUD156" s="787"/>
      <c r="IUE156" s="787"/>
      <c r="IUF156" s="787"/>
      <c r="IUG156" s="787"/>
      <c r="IUH156" s="787"/>
      <c r="IUI156" s="787"/>
      <c r="IUJ156" s="787"/>
      <c r="IUK156" s="787"/>
      <c r="IUL156" s="787"/>
      <c r="IUM156" s="787"/>
      <c r="IUN156" s="787"/>
      <c r="IUO156" s="788"/>
      <c r="IUP156" s="786"/>
      <c r="IUQ156" s="787"/>
      <c r="IUR156" s="787"/>
      <c r="IUS156" s="787"/>
      <c r="IUT156" s="787"/>
      <c r="IUU156" s="787"/>
      <c r="IUV156" s="787"/>
      <c r="IUW156" s="787"/>
      <c r="IUX156" s="787"/>
      <c r="IUY156" s="787"/>
      <c r="IUZ156" s="787"/>
      <c r="IVA156" s="787"/>
      <c r="IVB156" s="787"/>
      <c r="IVC156" s="787"/>
      <c r="IVD156" s="788"/>
      <c r="IVE156" s="786"/>
      <c r="IVF156" s="787"/>
      <c r="IVG156" s="787"/>
      <c r="IVH156" s="787"/>
      <c r="IVI156" s="787"/>
      <c r="IVJ156" s="787"/>
      <c r="IVK156" s="787"/>
      <c r="IVL156" s="787"/>
      <c r="IVM156" s="787"/>
      <c r="IVN156" s="787"/>
      <c r="IVO156" s="787"/>
      <c r="IVP156" s="787"/>
      <c r="IVQ156" s="787"/>
      <c r="IVR156" s="787"/>
      <c r="IVS156" s="788"/>
      <c r="IVT156" s="786"/>
      <c r="IVU156" s="787"/>
      <c r="IVV156" s="787"/>
      <c r="IVW156" s="787"/>
      <c r="IVX156" s="787"/>
      <c r="IVY156" s="787"/>
      <c r="IVZ156" s="787"/>
      <c r="IWA156" s="787"/>
      <c r="IWB156" s="787"/>
      <c r="IWC156" s="787"/>
      <c r="IWD156" s="787"/>
      <c r="IWE156" s="787"/>
      <c r="IWF156" s="787"/>
      <c r="IWG156" s="787"/>
      <c r="IWH156" s="788"/>
      <c r="IWI156" s="786"/>
      <c r="IWJ156" s="787"/>
      <c r="IWK156" s="787"/>
      <c r="IWL156" s="787"/>
      <c r="IWM156" s="787"/>
      <c r="IWN156" s="787"/>
      <c r="IWO156" s="787"/>
      <c r="IWP156" s="787"/>
      <c r="IWQ156" s="787"/>
      <c r="IWR156" s="787"/>
      <c r="IWS156" s="787"/>
      <c r="IWT156" s="787"/>
      <c r="IWU156" s="787"/>
      <c r="IWV156" s="787"/>
      <c r="IWW156" s="788"/>
      <c r="IWX156" s="786"/>
      <c r="IWY156" s="787"/>
      <c r="IWZ156" s="787"/>
      <c r="IXA156" s="787"/>
      <c r="IXB156" s="787"/>
      <c r="IXC156" s="787"/>
      <c r="IXD156" s="787"/>
      <c r="IXE156" s="787"/>
      <c r="IXF156" s="787"/>
      <c r="IXG156" s="787"/>
      <c r="IXH156" s="787"/>
      <c r="IXI156" s="787"/>
      <c r="IXJ156" s="787"/>
      <c r="IXK156" s="787"/>
      <c r="IXL156" s="788"/>
      <c r="IXM156" s="786"/>
      <c r="IXN156" s="787"/>
      <c r="IXO156" s="787"/>
      <c r="IXP156" s="787"/>
      <c r="IXQ156" s="787"/>
      <c r="IXR156" s="787"/>
      <c r="IXS156" s="787"/>
      <c r="IXT156" s="787"/>
      <c r="IXU156" s="787"/>
      <c r="IXV156" s="787"/>
      <c r="IXW156" s="787"/>
      <c r="IXX156" s="787"/>
      <c r="IXY156" s="787"/>
      <c r="IXZ156" s="787"/>
      <c r="IYA156" s="788"/>
      <c r="IYB156" s="786"/>
      <c r="IYC156" s="787"/>
      <c r="IYD156" s="787"/>
      <c r="IYE156" s="787"/>
      <c r="IYF156" s="787"/>
      <c r="IYG156" s="787"/>
      <c r="IYH156" s="787"/>
      <c r="IYI156" s="787"/>
      <c r="IYJ156" s="787"/>
      <c r="IYK156" s="787"/>
      <c r="IYL156" s="787"/>
      <c r="IYM156" s="787"/>
      <c r="IYN156" s="787"/>
      <c r="IYO156" s="787"/>
      <c r="IYP156" s="788"/>
      <c r="IYQ156" s="786"/>
      <c r="IYR156" s="787"/>
      <c r="IYS156" s="787"/>
      <c r="IYT156" s="787"/>
      <c r="IYU156" s="787"/>
      <c r="IYV156" s="787"/>
      <c r="IYW156" s="787"/>
      <c r="IYX156" s="787"/>
      <c r="IYY156" s="787"/>
      <c r="IYZ156" s="787"/>
      <c r="IZA156" s="787"/>
      <c r="IZB156" s="787"/>
      <c r="IZC156" s="787"/>
      <c r="IZD156" s="787"/>
      <c r="IZE156" s="788"/>
      <c r="IZF156" s="786"/>
      <c r="IZG156" s="787"/>
      <c r="IZH156" s="787"/>
      <c r="IZI156" s="787"/>
      <c r="IZJ156" s="787"/>
      <c r="IZK156" s="787"/>
      <c r="IZL156" s="787"/>
      <c r="IZM156" s="787"/>
      <c r="IZN156" s="787"/>
      <c r="IZO156" s="787"/>
      <c r="IZP156" s="787"/>
      <c r="IZQ156" s="787"/>
      <c r="IZR156" s="787"/>
      <c r="IZS156" s="787"/>
      <c r="IZT156" s="788"/>
      <c r="IZU156" s="786"/>
      <c r="IZV156" s="787"/>
      <c r="IZW156" s="787"/>
      <c r="IZX156" s="787"/>
      <c r="IZY156" s="787"/>
      <c r="IZZ156" s="787"/>
      <c r="JAA156" s="787"/>
      <c r="JAB156" s="787"/>
      <c r="JAC156" s="787"/>
      <c r="JAD156" s="787"/>
      <c r="JAE156" s="787"/>
      <c r="JAF156" s="787"/>
      <c r="JAG156" s="787"/>
      <c r="JAH156" s="787"/>
      <c r="JAI156" s="788"/>
      <c r="JAJ156" s="786"/>
      <c r="JAK156" s="787"/>
      <c r="JAL156" s="787"/>
      <c r="JAM156" s="787"/>
      <c r="JAN156" s="787"/>
      <c r="JAO156" s="787"/>
      <c r="JAP156" s="787"/>
      <c r="JAQ156" s="787"/>
      <c r="JAR156" s="787"/>
      <c r="JAS156" s="787"/>
      <c r="JAT156" s="787"/>
      <c r="JAU156" s="787"/>
      <c r="JAV156" s="787"/>
      <c r="JAW156" s="787"/>
      <c r="JAX156" s="788"/>
      <c r="JAY156" s="786"/>
      <c r="JAZ156" s="787"/>
      <c r="JBA156" s="787"/>
      <c r="JBB156" s="787"/>
      <c r="JBC156" s="787"/>
      <c r="JBD156" s="787"/>
      <c r="JBE156" s="787"/>
      <c r="JBF156" s="787"/>
      <c r="JBG156" s="787"/>
      <c r="JBH156" s="787"/>
      <c r="JBI156" s="787"/>
      <c r="JBJ156" s="787"/>
      <c r="JBK156" s="787"/>
      <c r="JBL156" s="787"/>
      <c r="JBM156" s="788"/>
      <c r="JBN156" s="786"/>
      <c r="JBO156" s="787"/>
      <c r="JBP156" s="787"/>
      <c r="JBQ156" s="787"/>
      <c r="JBR156" s="787"/>
      <c r="JBS156" s="787"/>
      <c r="JBT156" s="787"/>
      <c r="JBU156" s="787"/>
      <c r="JBV156" s="787"/>
      <c r="JBW156" s="787"/>
      <c r="JBX156" s="787"/>
      <c r="JBY156" s="787"/>
      <c r="JBZ156" s="787"/>
      <c r="JCA156" s="787"/>
      <c r="JCB156" s="788"/>
      <c r="JCC156" s="786"/>
      <c r="JCD156" s="787"/>
      <c r="JCE156" s="787"/>
      <c r="JCF156" s="787"/>
      <c r="JCG156" s="787"/>
      <c r="JCH156" s="787"/>
      <c r="JCI156" s="787"/>
      <c r="JCJ156" s="787"/>
      <c r="JCK156" s="787"/>
      <c r="JCL156" s="787"/>
      <c r="JCM156" s="787"/>
      <c r="JCN156" s="787"/>
      <c r="JCO156" s="787"/>
      <c r="JCP156" s="787"/>
      <c r="JCQ156" s="788"/>
      <c r="JCR156" s="786"/>
      <c r="JCS156" s="787"/>
      <c r="JCT156" s="787"/>
      <c r="JCU156" s="787"/>
      <c r="JCV156" s="787"/>
      <c r="JCW156" s="787"/>
      <c r="JCX156" s="787"/>
      <c r="JCY156" s="787"/>
      <c r="JCZ156" s="787"/>
      <c r="JDA156" s="787"/>
      <c r="JDB156" s="787"/>
      <c r="JDC156" s="787"/>
      <c r="JDD156" s="787"/>
      <c r="JDE156" s="787"/>
      <c r="JDF156" s="788"/>
      <c r="JDG156" s="786"/>
      <c r="JDH156" s="787"/>
      <c r="JDI156" s="787"/>
      <c r="JDJ156" s="787"/>
      <c r="JDK156" s="787"/>
      <c r="JDL156" s="787"/>
      <c r="JDM156" s="787"/>
      <c r="JDN156" s="787"/>
      <c r="JDO156" s="787"/>
      <c r="JDP156" s="787"/>
      <c r="JDQ156" s="787"/>
      <c r="JDR156" s="787"/>
      <c r="JDS156" s="787"/>
      <c r="JDT156" s="787"/>
      <c r="JDU156" s="788"/>
      <c r="JDV156" s="786"/>
      <c r="JDW156" s="787"/>
      <c r="JDX156" s="787"/>
      <c r="JDY156" s="787"/>
      <c r="JDZ156" s="787"/>
      <c r="JEA156" s="787"/>
      <c r="JEB156" s="787"/>
      <c r="JEC156" s="787"/>
      <c r="JED156" s="787"/>
      <c r="JEE156" s="787"/>
      <c r="JEF156" s="787"/>
      <c r="JEG156" s="787"/>
      <c r="JEH156" s="787"/>
      <c r="JEI156" s="787"/>
      <c r="JEJ156" s="788"/>
      <c r="JEK156" s="786"/>
      <c r="JEL156" s="787"/>
      <c r="JEM156" s="787"/>
      <c r="JEN156" s="787"/>
      <c r="JEO156" s="787"/>
      <c r="JEP156" s="787"/>
      <c r="JEQ156" s="787"/>
      <c r="JER156" s="787"/>
      <c r="JES156" s="787"/>
      <c r="JET156" s="787"/>
      <c r="JEU156" s="787"/>
      <c r="JEV156" s="787"/>
      <c r="JEW156" s="787"/>
      <c r="JEX156" s="787"/>
      <c r="JEY156" s="788"/>
      <c r="JEZ156" s="786"/>
      <c r="JFA156" s="787"/>
      <c r="JFB156" s="787"/>
      <c r="JFC156" s="787"/>
      <c r="JFD156" s="787"/>
      <c r="JFE156" s="787"/>
      <c r="JFF156" s="787"/>
      <c r="JFG156" s="787"/>
      <c r="JFH156" s="787"/>
      <c r="JFI156" s="787"/>
      <c r="JFJ156" s="787"/>
      <c r="JFK156" s="787"/>
      <c r="JFL156" s="787"/>
      <c r="JFM156" s="787"/>
      <c r="JFN156" s="788"/>
      <c r="JFO156" s="786"/>
      <c r="JFP156" s="787"/>
      <c r="JFQ156" s="787"/>
      <c r="JFR156" s="787"/>
      <c r="JFS156" s="787"/>
      <c r="JFT156" s="787"/>
      <c r="JFU156" s="787"/>
      <c r="JFV156" s="787"/>
      <c r="JFW156" s="787"/>
      <c r="JFX156" s="787"/>
      <c r="JFY156" s="787"/>
      <c r="JFZ156" s="787"/>
      <c r="JGA156" s="787"/>
      <c r="JGB156" s="787"/>
      <c r="JGC156" s="788"/>
      <c r="JGD156" s="786"/>
      <c r="JGE156" s="787"/>
      <c r="JGF156" s="787"/>
      <c r="JGG156" s="787"/>
      <c r="JGH156" s="787"/>
      <c r="JGI156" s="787"/>
      <c r="JGJ156" s="787"/>
      <c r="JGK156" s="787"/>
      <c r="JGL156" s="787"/>
      <c r="JGM156" s="787"/>
      <c r="JGN156" s="787"/>
      <c r="JGO156" s="787"/>
      <c r="JGP156" s="787"/>
      <c r="JGQ156" s="787"/>
      <c r="JGR156" s="788"/>
      <c r="JGS156" s="786"/>
      <c r="JGT156" s="787"/>
      <c r="JGU156" s="787"/>
      <c r="JGV156" s="787"/>
      <c r="JGW156" s="787"/>
      <c r="JGX156" s="787"/>
      <c r="JGY156" s="787"/>
      <c r="JGZ156" s="787"/>
      <c r="JHA156" s="787"/>
      <c r="JHB156" s="787"/>
      <c r="JHC156" s="787"/>
      <c r="JHD156" s="787"/>
      <c r="JHE156" s="787"/>
      <c r="JHF156" s="787"/>
      <c r="JHG156" s="788"/>
      <c r="JHH156" s="786"/>
      <c r="JHI156" s="787"/>
      <c r="JHJ156" s="787"/>
      <c r="JHK156" s="787"/>
      <c r="JHL156" s="787"/>
      <c r="JHM156" s="787"/>
      <c r="JHN156" s="787"/>
      <c r="JHO156" s="787"/>
      <c r="JHP156" s="787"/>
      <c r="JHQ156" s="787"/>
      <c r="JHR156" s="787"/>
      <c r="JHS156" s="787"/>
      <c r="JHT156" s="787"/>
      <c r="JHU156" s="787"/>
      <c r="JHV156" s="788"/>
      <c r="JHW156" s="786"/>
      <c r="JHX156" s="787"/>
      <c r="JHY156" s="787"/>
      <c r="JHZ156" s="787"/>
      <c r="JIA156" s="787"/>
      <c r="JIB156" s="787"/>
      <c r="JIC156" s="787"/>
      <c r="JID156" s="787"/>
      <c r="JIE156" s="787"/>
      <c r="JIF156" s="787"/>
      <c r="JIG156" s="787"/>
      <c r="JIH156" s="787"/>
      <c r="JII156" s="787"/>
      <c r="JIJ156" s="787"/>
      <c r="JIK156" s="788"/>
      <c r="JIL156" s="786"/>
      <c r="JIM156" s="787"/>
      <c r="JIN156" s="787"/>
      <c r="JIO156" s="787"/>
      <c r="JIP156" s="787"/>
      <c r="JIQ156" s="787"/>
      <c r="JIR156" s="787"/>
      <c r="JIS156" s="787"/>
      <c r="JIT156" s="787"/>
      <c r="JIU156" s="787"/>
      <c r="JIV156" s="787"/>
      <c r="JIW156" s="787"/>
      <c r="JIX156" s="787"/>
      <c r="JIY156" s="787"/>
      <c r="JIZ156" s="788"/>
      <c r="JJA156" s="786"/>
      <c r="JJB156" s="787"/>
      <c r="JJC156" s="787"/>
      <c r="JJD156" s="787"/>
      <c r="JJE156" s="787"/>
      <c r="JJF156" s="787"/>
      <c r="JJG156" s="787"/>
      <c r="JJH156" s="787"/>
      <c r="JJI156" s="787"/>
      <c r="JJJ156" s="787"/>
      <c r="JJK156" s="787"/>
      <c r="JJL156" s="787"/>
      <c r="JJM156" s="787"/>
      <c r="JJN156" s="787"/>
      <c r="JJO156" s="788"/>
      <c r="JJP156" s="786"/>
      <c r="JJQ156" s="787"/>
      <c r="JJR156" s="787"/>
      <c r="JJS156" s="787"/>
      <c r="JJT156" s="787"/>
      <c r="JJU156" s="787"/>
      <c r="JJV156" s="787"/>
      <c r="JJW156" s="787"/>
      <c r="JJX156" s="787"/>
      <c r="JJY156" s="787"/>
      <c r="JJZ156" s="787"/>
      <c r="JKA156" s="787"/>
      <c r="JKB156" s="787"/>
      <c r="JKC156" s="787"/>
      <c r="JKD156" s="788"/>
      <c r="JKE156" s="786"/>
      <c r="JKF156" s="787"/>
      <c r="JKG156" s="787"/>
      <c r="JKH156" s="787"/>
      <c r="JKI156" s="787"/>
      <c r="JKJ156" s="787"/>
      <c r="JKK156" s="787"/>
      <c r="JKL156" s="787"/>
      <c r="JKM156" s="787"/>
      <c r="JKN156" s="787"/>
      <c r="JKO156" s="787"/>
      <c r="JKP156" s="787"/>
      <c r="JKQ156" s="787"/>
      <c r="JKR156" s="787"/>
      <c r="JKS156" s="788"/>
      <c r="JKT156" s="786"/>
      <c r="JKU156" s="787"/>
      <c r="JKV156" s="787"/>
      <c r="JKW156" s="787"/>
      <c r="JKX156" s="787"/>
      <c r="JKY156" s="787"/>
      <c r="JKZ156" s="787"/>
      <c r="JLA156" s="787"/>
      <c r="JLB156" s="787"/>
      <c r="JLC156" s="787"/>
      <c r="JLD156" s="787"/>
      <c r="JLE156" s="787"/>
      <c r="JLF156" s="787"/>
      <c r="JLG156" s="787"/>
      <c r="JLH156" s="788"/>
      <c r="JLI156" s="786"/>
      <c r="JLJ156" s="787"/>
      <c r="JLK156" s="787"/>
      <c r="JLL156" s="787"/>
      <c r="JLM156" s="787"/>
      <c r="JLN156" s="787"/>
      <c r="JLO156" s="787"/>
      <c r="JLP156" s="787"/>
      <c r="JLQ156" s="787"/>
      <c r="JLR156" s="787"/>
      <c r="JLS156" s="787"/>
      <c r="JLT156" s="787"/>
      <c r="JLU156" s="787"/>
      <c r="JLV156" s="787"/>
      <c r="JLW156" s="788"/>
      <c r="JLX156" s="786"/>
      <c r="JLY156" s="787"/>
      <c r="JLZ156" s="787"/>
      <c r="JMA156" s="787"/>
      <c r="JMB156" s="787"/>
      <c r="JMC156" s="787"/>
      <c r="JMD156" s="787"/>
      <c r="JME156" s="787"/>
      <c r="JMF156" s="787"/>
      <c r="JMG156" s="787"/>
      <c r="JMH156" s="787"/>
      <c r="JMI156" s="787"/>
      <c r="JMJ156" s="787"/>
      <c r="JMK156" s="787"/>
      <c r="JML156" s="788"/>
      <c r="JMM156" s="786"/>
      <c r="JMN156" s="787"/>
      <c r="JMO156" s="787"/>
      <c r="JMP156" s="787"/>
      <c r="JMQ156" s="787"/>
      <c r="JMR156" s="787"/>
      <c r="JMS156" s="787"/>
      <c r="JMT156" s="787"/>
      <c r="JMU156" s="787"/>
      <c r="JMV156" s="787"/>
      <c r="JMW156" s="787"/>
      <c r="JMX156" s="787"/>
      <c r="JMY156" s="787"/>
      <c r="JMZ156" s="787"/>
      <c r="JNA156" s="788"/>
      <c r="JNB156" s="786"/>
      <c r="JNC156" s="787"/>
      <c r="JND156" s="787"/>
      <c r="JNE156" s="787"/>
      <c r="JNF156" s="787"/>
      <c r="JNG156" s="787"/>
      <c r="JNH156" s="787"/>
      <c r="JNI156" s="787"/>
      <c r="JNJ156" s="787"/>
      <c r="JNK156" s="787"/>
      <c r="JNL156" s="787"/>
      <c r="JNM156" s="787"/>
      <c r="JNN156" s="787"/>
      <c r="JNO156" s="787"/>
      <c r="JNP156" s="788"/>
      <c r="JNQ156" s="786"/>
      <c r="JNR156" s="787"/>
      <c r="JNS156" s="787"/>
      <c r="JNT156" s="787"/>
      <c r="JNU156" s="787"/>
      <c r="JNV156" s="787"/>
      <c r="JNW156" s="787"/>
      <c r="JNX156" s="787"/>
      <c r="JNY156" s="787"/>
      <c r="JNZ156" s="787"/>
      <c r="JOA156" s="787"/>
      <c r="JOB156" s="787"/>
      <c r="JOC156" s="787"/>
      <c r="JOD156" s="787"/>
      <c r="JOE156" s="788"/>
      <c r="JOF156" s="786"/>
      <c r="JOG156" s="787"/>
      <c r="JOH156" s="787"/>
      <c r="JOI156" s="787"/>
      <c r="JOJ156" s="787"/>
      <c r="JOK156" s="787"/>
      <c r="JOL156" s="787"/>
      <c r="JOM156" s="787"/>
      <c r="JON156" s="787"/>
      <c r="JOO156" s="787"/>
      <c r="JOP156" s="787"/>
      <c r="JOQ156" s="787"/>
      <c r="JOR156" s="787"/>
      <c r="JOS156" s="787"/>
      <c r="JOT156" s="788"/>
      <c r="JOU156" s="786"/>
      <c r="JOV156" s="787"/>
      <c r="JOW156" s="787"/>
      <c r="JOX156" s="787"/>
      <c r="JOY156" s="787"/>
      <c r="JOZ156" s="787"/>
      <c r="JPA156" s="787"/>
      <c r="JPB156" s="787"/>
      <c r="JPC156" s="787"/>
      <c r="JPD156" s="787"/>
      <c r="JPE156" s="787"/>
      <c r="JPF156" s="787"/>
      <c r="JPG156" s="787"/>
      <c r="JPH156" s="787"/>
      <c r="JPI156" s="788"/>
      <c r="JPJ156" s="786"/>
      <c r="JPK156" s="787"/>
      <c r="JPL156" s="787"/>
      <c r="JPM156" s="787"/>
      <c r="JPN156" s="787"/>
      <c r="JPO156" s="787"/>
      <c r="JPP156" s="787"/>
      <c r="JPQ156" s="787"/>
      <c r="JPR156" s="787"/>
      <c r="JPS156" s="787"/>
      <c r="JPT156" s="787"/>
      <c r="JPU156" s="787"/>
      <c r="JPV156" s="787"/>
      <c r="JPW156" s="787"/>
      <c r="JPX156" s="788"/>
      <c r="JPY156" s="786"/>
      <c r="JPZ156" s="787"/>
      <c r="JQA156" s="787"/>
      <c r="JQB156" s="787"/>
      <c r="JQC156" s="787"/>
      <c r="JQD156" s="787"/>
      <c r="JQE156" s="787"/>
      <c r="JQF156" s="787"/>
      <c r="JQG156" s="787"/>
      <c r="JQH156" s="787"/>
      <c r="JQI156" s="787"/>
      <c r="JQJ156" s="787"/>
      <c r="JQK156" s="787"/>
      <c r="JQL156" s="787"/>
      <c r="JQM156" s="788"/>
      <c r="JQN156" s="786"/>
      <c r="JQO156" s="787"/>
      <c r="JQP156" s="787"/>
      <c r="JQQ156" s="787"/>
      <c r="JQR156" s="787"/>
      <c r="JQS156" s="787"/>
      <c r="JQT156" s="787"/>
      <c r="JQU156" s="787"/>
      <c r="JQV156" s="787"/>
      <c r="JQW156" s="787"/>
      <c r="JQX156" s="787"/>
      <c r="JQY156" s="787"/>
      <c r="JQZ156" s="787"/>
      <c r="JRA156" s="787"/>
      <c r="JRB156" s="788"/>
      <c r="JRC156" s="786"/>
      <c r="JRD156" s="787"/>
      <c r="JRE156" s="787"/>
      <c r="JRF156" s="787"/>
      <c r="JRG156" s="787"/>
      <c r="JRH156" s="787"/>
      <c r="JRI156" s="787"/>
      <c r="JRJ156" s="787"/>
      <c r="JRK156" s="787"/>
      <c r="JRL156" s="787"/>
      <c r="JRM156" s="787"/>
      <c r="JRN156" s="787"/>
      <c r="JRO156" s="787"/>
      <c r="JRP156" s="787"/>
      <c r="JRQ156" s="788"/>
      <c r="JRR156" s="786"/>
      <c r="JRS156" s="787"/>
      <c r="JRT156" s="787"/>
      <c r="JRU156" s="787"/>
      <c r="JRV156" s="787"/>
      <c r="JRW156" s="787"/>
      <c r="JRX156" s="787"/>
      <c r="JRY156" s="787"/>
      <c r="JRZ156" s="787"/>
      <c r="JSA156" s="787"/>
      <c r="JSB156" s="787"/>
      <c r="JSC156" s="787"/>
      <c r="JSD156" s="787"/>
      <c r="JSE156" s="787"/>
      <c r="JSF156" s="788"/>
      <c r="JSG156" s="786"/>
      <c r="JSH156" s="787"/>
      <c r="JSI156" s="787"/>
      <c r="JSJ156" s="787"/>
      <c r="JSK156" s="787"/>
      <c r="JSL156" s="787"/>
      <c r="JSM156" s="787"/>
      <c r="JSN156" s="787"/>
      <c r="JSO156" s="787"/>
      <c r="JSP156" s="787"/>
      <c r="JSQ156" s="787"/>
      <c r="JSR156" s="787"/>
      <c r="JSS156" s="787"/>
      <c r="JST156" s="787"/>
      <c r="JSU156" s="788"/>
      <c r="JSV156" s="786"/>
      <c r="JSW156" s="787"/>
      <c r="JSX156" s="787"/>
      <c r="JSY156" s="787"/>
      <c r="JSZ156" s="787"/>
      <c r="JTA156" s="787"/>
      <c r="JTB156" s="787"/>
      <c r="JTC156" s="787"/>
      <c r="JTD156" s="787"/>
      <c r="JTE156" s="787"/>
      <c r="JTF156" s="787"/>
      <c r="JTG156" s="787"/>
      <c r="JTH156" s="787"/>
      <c r="JTI156" s="787"/>
      <c r="JTJ156" s="788"/>
      <c r="JTK156" s="786"/>
      <c r="JTL156" s="787"/>
      <c r="JTM156" s="787"/>
      <c r="JTN156" s="787"/>
      <c r="JTO156" s="787"/>
      <c r="JTP156" s="787"/>
      <c r="JTQ156" s="787"/>
      <c r="JTR156" s="787"/>
      <c r="JTS156" s="787"/>
      <c r="JTT156" s="787"/>
      <c r="JTU156" s="787"/>
      <c r="JTV156" s="787"/>
      <c r="JTW156" s="787"/>
      <c r="JTX156" s="787"/>
      <c r="JTY156" s="788"/>
      <c r="JTZ156" s="786"/>
      <c r="JUA156" s="787"/>
      <c r="JUB156" s="787"/>
      <c r="JUC156" s="787"/>
      <c r="JUD156" s="787"/>
      <c r="JUE156" s="787"/>
      <c r="JUF156" s="787"/>
      <c r="JUG156" s="787"/>
      <c r="JUH156" s="787"/>
      <c r="JUI156" s="787"/>
      <c r="JUJ156" s="787"/>
      <c r="JUK156" s="787"/>
      <c r="JUL156" s="787"/>
      <c r="JUM156" s="787"/>
      <c r="JUN156" s="788"/>
      <c r="JUO156" s="786"/>
      <c r="JUP156" s="787"/>
      <c r="JUQ156" s="787"/>
      <c r="JUR156" s="787"/>
      <c r="JUS156" s="787"/>
      <c r="JUT156" s="787"/>
      <c r="JUU156" s="787"/>
      <c r="JUV156" s="787"/>
      <c r="JUW156" s="787"/>
      <c r="JUX156" s="787"/>
      <c r="JUY156" s="787"/>
      <c r="JUZ156" s="787"/>
      <c r="JVA156" s="787"/>
      <c r="JVB156" s="787"/>
      <c r="JVC156" s="788"/>
      <c r="JVD156" s="786"/>
      <c r="JVE156" s="787"/>
      <c r="JVF156" s="787"/>
      <c r="JVG156" s="787"/>
      <c r="JVH156" s="787"/>
      <c r="JVI156" s="787"/>
      <c r="JVJ156" s="787"/>
      <c r="JVK156" s="787"/>
      <c r="JVL156" s="787"/>
      <c r="JVM156" s="787"/>
      <c r="JVN156" s="787"/>
      <c r="JVO156" s="787"/>
      <c r="JVP156" s="787"/>
      <c r="JVQ156" s="787"/>
      <c r="JVR156" s="788"/>
      <c r="JVS156" s="786"/>
      <c r="JVT156" s="787"/>
      <c r="JVU156" s="787"/>
      <c r="JVV156" s="787"/>
      <c r="JVW156" s="787"/>
      <c r="JVX156" s="787"/>
      <c r="JVY156" s="787"/>
      <c r="JVZ156" s="787"/>
      <c r="JWA156" s="787"/>
      <c r="JWB156" s="787"/>
      <c r="JWC156" s="787"/>
      <c r="JWD156" s="787"/>
      <c r="JWE156" s="787"/>
      <c r="JWF156" s="787"/>
      <c r="JWG156" s="788"/>
      <c r="JWH156" s="786"/>
      <c r="JWI156" s="787"/>
      <c r="JWJ156" s="787"/>
      <c r="JWK156" s="787"/>
      <c r="JWL156" s="787"/>
      <c r="JWM156" s="787"/>
      <c r="JWN156" s="787"/>
      <c r="JWO156" s="787"/>
      <c r="JWP156" s="787"/>
      <c r="JWQ156" s="787"/>
      <c r="JWR156" s="787"/>
      <c r="JWS156" s="787"/>
      <c r="JWT156" s="787"/>
      <c r="JWU156" s="787"/>
      <c r="JWV156" s="788"/>
      <c r="JWW156" s="786"/>
      <c r="JWX156" s="787"/>
      <c r="JWY156" s="787"/>
      <c r="JWZ156" s="787"/>
      <c r="JXA156" s="787"/>
      <c r="JXB156" s="787"/>
      <c r="JXC156" s="787"/>
      <c r="JXD156" s="787"/>
      <c r="JXE156" s="787"/>
      <c r="JXF156" s="787"/>
      <c r="JXG156" s="787"/>
      <c r="JXH156" s="787"/>
      <c r="JXI156" s="787"/>
      <c r="JXJ156" s="787"/>
      <c r="JXK156" s="788"/>
      <c r="JXL156" s="786"/>
      <c r="JXM156" s="787"/>
      <c r="JXN156" s="787"/>
      <c r="JXO156" s="787"/>
      <c r="JXP156" s="787"/>
      <c r="JXQ156" s="787"/>
      <c r="JXR156" s="787"/>
      <c r="JXS156" s="787"/>
      <c r="JXT156" s="787"/>
      <c r="JXU156" s="787"/>
      <c r="JXV156" s="787"/>
      <c r="JXW156" s="787"/>
      <c r="JXX156" s="787"/>
      <c r="JXY156" s="787"/>
      <c r="JXZ156" s="788"/>
      <c r="JYA156" s="786"/>
      <c r="JYB156" s="787"/>
      <c r="JYC156" s="787"/>
      <c r="JYD156" s="787"/>
      <c r="JYE156" s="787"/>
      <c r="JYF156" s="787"/>
      <c r="JYG156" s="787"/>
      <c r="JYH156" s="787"/>
      <c r="JYI156" s="787"/>
      <c r="JYJ156" s="787"/>
      <c r="JYK156" s="787"/>
      <c r="JYL156" s="787"/>
      <c r="JYM156" s="787"/>
      <c r="JYN156" s="787"/>
      <c r="JYO156" s="788"/>
      <c r="JYP156" s="786"/>
      <c r="JYQ156" s="787"/>
      <c r="JYR156" s="787"/>
      <c r="JYS156" s="787"/>
      <c r="JYT156" s="787"/>
      <c r="JYU156" s="787"/>
      <c r="JYV156" s="787"/>
      <c r="JYW156" s="787"/>
      <c r="JYX156" s="787"/>
      <c r="JYY156" s="787"/>
      <c r="JYZ156" s="787"/>
      <c r="JZA156" s="787"/>
      <c r="JZB156" s="787"/>
      <c r="JZC156" s="787"/>
      <c r="JZD156" s="788"/>
      <c r="JZE156" s="786"/>
      <c r="JZF156" s="787"/>
      <c r="JZG156" s="787"/>
      <c r="JZH156" s="787"/>
      <c r="JZI156" s="787"/>
      <c r="JZJ156" s="787"/>
      <c r="JZK156" s="787"/>
      <c r="JZL156" s="787"/>
      <c r="JZM156" s="787"/>
      <c r="JZN156" s="787"/>
      <c r="JZO156" s="787"/>
      <c r="JZP156" s="787"/>
      <c r="JZQ156" s="787"/>
      <c r="JZR156" s="787"/>
      <c r="JZS156" s="788"/>
      <c r="JZT156" s="786"/>
      <c r="JZU156" s="787"/>
      <c r="JZV156" s="787"/>
      <c r="JZW156" s="787"/>
      <c r="JZX156" s="787"/>
      <c r="JZY156" s="787"/>
      <c r="JZZ156" s="787"/>
      <c r="KAA156" s="787"/>
      <c r="KAB156" s="787"/>
      <c r="KAC156" s="787"/>
      <c r="KAD156" s="787"/>
      <c r="KAE156" s="787"/>
      <c r="KAF156" s="787"/>
      <c r="KAG156" s="787"/>
      <c r="KAH156" s="788"/>
      <c r="KAI156" s="786"/>
      <c r="KAJ156" s="787"/>
      <c r="KAK156" s="787"/>
      <c r="KAL156" s="787"/>
      <c r="KAM156" s="787"/>
      <c r="KAN156" s="787"/>
      <c r="KAO156" s="787"/>
      <c r="KAP156" s="787"/>
      <c r="KAQ156" s="787"/>
      <c r="KAR156" s="787"/>
      <c r="KAS156" s="787"/>
      <c r="KAT156" s="787"/>
      <c r="KAU156" s="787"/>
      <c r="KAV156" s="787"/>
      <c r="KAW156" s="788"/>
      <c r="KAX156" s="786"/>
      <c r="KAY156" s="787"/>
      <c r="KAZ156" s="787"/>
      <c r="KBA156" s="787"/>
      <c r="KBB156" s="787"/>
      <c r="KBC156" s="787"/>
      <c r="KBD156" s="787"/>
      <c r="KBE156" s="787"/>
      <c r="KBF156" s="787"/>
      <c r="KBG156" s="787"/>
      <c r="KBH156" s="787"/>
      <c r="KBI156" s="787"/>
      <c r="KBJ156" s="787"/>
      <c r="KBK156" s="787"/>
      <c r="KBL156" s="788"/>
      <c r="KBM156" s="786"/>
      <c r="KBN156" s="787"/>
      <c r="KBO156" s="787"/>
      <c r="KBP156" s="787"/>
      <c r="KBQ156" s="787"/>
      <c r="KBR156" s="787"/>
      <c r="KBS156" s="787"/>
      <c r="KBT156" s="787"/>
      <c r="KBU156" s="787"/>
      <c r="KBV156" s="787"/>
      <c r="KBW156" s="787"/>
      <c r="KBX156" s="787"/>
      <c r="KBY156" s="787"/>
      <c r="KBZ156" s="787"/>
      <c r="KCA156" s="788"/>
      <c r="KCB156" s="786"/>
      <c r="KCC156" s="787"/>
      <c r="KCD156" s="787"/>
      <c r="KCE156" s="787"/>
      <c r="KCF156" s="787"/>
      <c r="KCG156" s="787"/>
      <c r="KCH156" s="787"/>
      <c r="KCI156" s="787"/>
      <c r="KCJ156" s="787"/>
      <c r="KCK156" s="787"/>
      <c r="KCL156" s="787"/>
      <c r="KCM156" s="787"/>
      <c r="KCN156" s="787"/>
      <c r="KCO156" s="787"/>
      <c r="KCP156" s="788"/>
      <c r="KCQ156" s="786"/>
      <c r="KCR156" s="787"/>
      <c r="KCS156" s="787"/>
      <c r="KCT156" s="787"/>
      <c r="KCU156" s="787"/>
      <c r="KCV156" s="787"/>
      <c r="KCW156" s="787"/>
      <c r="KCX156" s="787"/>
      <c r="KCY156" s="787"/>
      <c r="KCZ156" s="787"/>
      <c r="KDA156" s="787"/>
      <c r="KDB156" s="787"/>
      <c r="KDC156" s="787"/>
      <c r="KDD156" s="787"/>
      <c r="KDE156" s="788"/>
      <c r="KDF156" s="786"/>
      <c r="KDG156" s="787"/>
      <c r="KDH156" s="787"/>
      <c r="KDI156" s="787"/>
      <c r="KDJ156" s="787"/>
      <c r="KDK156" s="787"/>
      <c r="KDL156" s="787"/>
      <c r="KDM156" s="787"/>
      <c r="KDN156" s="787"/>
      <c r="KDO156" s="787"/>
      <c r="KDP156" s="787"/>
      <c r="KDQ156" s="787"/>
      <c r="KDR156" s="787"/>
      <c r="KDS156" s="787"/>
      <c r="KDT156" s="788"/>
      <c r="KDU156" s="786"/>
      <c r="KDV156" s="787"/>
      <c r="KDW156" s="787"/>
      <c r="KDX156" s="787"/>
      <c r="KDY156" s="787"/>
      <c r="KDZ156" s="787"/>
      <c r="KEA156" s="787"/>
      <c r="KEB156" s="787"/>
      <c r="KEC156" s="787"/>
      <c r="KED156" s="787"/>
      <c r="KEE156" s="787"/>
      <c r="KEF156" s="787"/>
      <c r="KEG156" s="787"/>
      <c r="KEH156" s="787"/>
      <c r="KEI156" s="788"/>
      <c r="KEJ156" s="786"/>
      <c r="KEK156" s="787"/>
      <c r="KEL156" s="787"/>
      <c r="KEM156" s="787"/>
      <c r="KEN156" s="787"/>
      <c r="KEO156" s="787"/>
      <c r="KEP156" s="787"/>
      <c r="KEQ156" s="787"/>
      <c r="KER156" s="787"/>
      <c r="KES156" s="787"/>
      <c r="KET156" s="787"/>
      <c r="KEU156" s="787"/>
      <c r="KEV156" s="787"/>
      <c r="KEW156" s="787"/>
      <c r="KEX156" s="788"/>
      <c r="KEY156" s="786"/>
      <c r="KEZ156" s="787"/>
      <c r="KFA156" s="787"/>
      <c r="KFB156" s="787"/>
      <c r="KFC156" s="787"/>
      <c r="KFD156" s="787"/>
      <c r="KFE156" s="787"/>
      <c r="KFF156" s="787"/>
      <c r="KFG156" s="787"/>
      <c r="KFH156" s="787"/>
      <c r="KFI156" s="787"/>
      <c r="KFJ156" s="787"/>
      <c r="KFK156" s="787"/>
      <c r="KFL156" s="787"/>
      <c r="KFM156" s="788"/>
      <c r="KFN156" s="786"/>
      <c r="KFO156" s="787"/>
      <c r="KFP156" s="787"/>
      <c r="KFQ156" s="787"/>
      <c r="KFR156" s="787"/>
      <c r="KFS156" s="787"/>
      <c r="KFT156" s="787"/>
      <c r="KFU156" s="787"/>
      <c r="KFV156" s="787"/>
      <c r="KFW156" s="787"/>
      <c r="KFX156" s="787"/>
      <c r="KFY156" s="787"/>
      <c r="KFZ156" s="787"/>
      <c r="KGA156" s="787"/>
      <c r="KGB156" s="788"/>
      <c r="KGC156" s="786"/>
      <c r="KGD156" s="787"/>
      <c r="KGE156" s="787"/>
      <c r="KGF156" s="787"/>
      <c r="KGG156" s="787"/>
      <c r="KGH156" s="787"/>
      <c r="KGI156" s="787"/>
      <c r="KGJ156" s="787"/>
      <c r="KGK156" s="787"/>
      <c r="KGL156" s="787"/>
      <c r="KGM156" s="787"/>
      <c r="KGN156" s="787"/>
      <c r="KGO156" s="787"/>
      <c r="KGP156" s="787"/>
      <c r="KGQ156" s="788"/>
      <c r="KGR156" s="786"/>
      <c r="KGS156" s="787"/>
      <c r="KGT156" s="787"/>
      <c r="KGU156" s="787"/>
      <c r="KGV156" s="787"/>
      <c r="KGW156" s="787"/>
      <c r="KGX156" s="787"/>
      <c r="KGY156" s="787"/>
      <c r="KGZ156" s="787"/>
      <c r="KHA156" s="787"/>
      <c r="KHB156" s="787"/>
      <c r="KHC156" s="787"/>
      <c r="KHD156" s="787"/>
      <c r="KHE156" s="787"/>
      <c r="KHF156" s="788"/>
      <c r="KHG156" s="786"/>
      <c r="KHH156" s="787"/>
      <c r="KHI156" s="787"/>
      <c r="KHJ156" s="787"/>
      <c r="KHK156" s="787"/>
      <c r="KHL156" s="787"/>
      <c r="KHM156" s="787"/>
      <c r="KHN156" s="787"/>
      <c r="KHO156" s="787"/>
      <c r="KHP156" s="787"/>
      <c r="KHQ156" s="787"/>
      <c r="KHR156" s="787"/>
      <c r="KHS156" s="787"/>
      <c r="KHT156" s="787"/>
      <c r="KHU156" s="788"/>
      <c r="KHV156" s="786"/>
      <c r="KHW156" s="787"/>
      <c r="KHX156" s="787"/>
      <c r="KHY156" s="787"/>
      <c r="KHZ156" s="787"/>
      <c r="KIA156" s="787"/>
      <c r="KIB156" s="787"/>
      <c r="KIC156" s="787"/>
      <c r="KID156" s="787"/>
      <c r="KIE156" s="787"/>
      <c r="KIF156" s="787"/>
      <c r="KIG156" s="787"/>
      <c r="KIH156" s="787"/>
      <c r="KII156" s="787"/>
      <c r="KIJ156" s="788"/>
      <c r="KIK156" s="786"/>
      <c r="KIL156" s="787"/>
      <c r="KIM156" s="787"/>
      <c r="KIN156" s="787"/>
      <c r="KIO156" s="787"/>
      <c r="KIP156" s="787"/>
      <c r="KIQ156" s="787"/>
      <c r="KIR156" s="787"/>
      <c r="KIS156" s="787"/>
      <c r="KIT156" s="787"/>
      <c r="KIU156" s="787"/>
      <c r="KIV156" s="787"/>
      <c r="KIW156" s="787"/>
      <c r="KIX156" s="787"/>
      <c r="KIY156" s="788"/>
      <c r="KIZ156" s="786"/>
      <c r="KJA156" s="787"/>
      <c r="KJB156" s="787"/>
      <c r="KJC156" s="787"/>
      <c r="KJD156" s="787"/>
      <c r="KJE156" s="787"/>
      <c r="KJF156" s="787"/>
      <c r="KJG156" s="787"/>
      <c r="KJH156" s="787"/>
      <c r="KJI156" s="787"/>
      <c r="KJJ156" s="787"/>
      <c r="KJK156" s="787"/>
      <c r="KJL156" s="787"/>
      <c r="KJM156" s="787"/>
      <c r="KJN156" s="788"/>
      <c r="KJO156" s="786"/>
      <c r="KJP156" s="787"/>
      <c r="KJQ156" s="787"/>
      <c r="KJR156" s="787"/>
      <c r="KJS156" s="787"/>
      <c r="KJT156" s="787"/>
      <c r="KJU156" s="787"/>
      <c r="KJV156" s="787"/>
      <c r="KJW156" s="787"/>
      <c r="KJX156" s="787"/>
      <c r="KJY156" s="787"/>
      <c r="KJZ156" s="787"/>
      <c r="KKA156" s="787"/>
      <c r="KKB156" s="787"/>
      <c r="KKC156" s="788"/>
      <c r="KKD156" s="786"/>
      <c r="KKE156" s="787"/>
      <c r="KKF156" s="787"/>
      <c r="KKG156" s="787"/>
      <c r="KKH156" s="787"/>
      <c r="KKI156" s="787"/>
      <c r="KKJ156" s="787"/>
      <c r="KKK156" s="787"/>
      <c r="KKL156" s="787"/>
      <c r="KKM156" s="787"/>
      <c r="KKN156" s="787"/>
      <c r="KKO156" s="787"/>
      <c r="KKP156" s="787"/>
      <c r="KKQ156" s="787"/>
      <c r="KKR156" s="788"/>
      <c r="KKS156" s="786"/>
      <c r="KKT156" s="787"/>
      <c r="KKU156" s="787"/>
      <c r="KKV156" s="787"/>
      <c r="KKW156" s="787"/>
      <c r="KKX156" s="787"/>
      <c r="KKY156" s="787"/>
      <c r="KKZ156" s="787"/>
      <c r="KLA156" s="787"/>
      <c r="KLB156" s="787"/>
      <c r="KLC156" s="787"/>
      <c r="KLD156" s="787"/>
      <c r="KLE156" s="787"/>
      <c r="KLF156" s="787"/>
      <c r="KLG156" s="788"/>
      <c r="KLH156" s="786"/>
      <c r="KLI156" s="787"/>
      <c r="KLJ156" s="787"/>
      <c r="KLK156" s="787"/>
      <c r="KLL156" s="787"/>
      <c r="KLM156" s="787"/>
      <c r="KLN156" s="787"/>
      <c r="KLO156" s="787"/>
      <c r="KLP156" s="787"/>
      <c r="KLQ156" s="787"/>
      <c r="KLR156" s="787"/>
      <c r="KLS156" s="787"/>
      <c r="KLT156" s="787"/>
      <c r="KLU156" s="787"/>
      <c r="KLV156" s="788"/>
      <c r="KLW156" s="786"/>
      <c r="KLX156" s="787"/>
      <c r="KLY156" s="787"/>
      <c r="KLZ156" s="787"/>
      <c r="KMA156" s="787"/>
      <c r="KMB156" s="787"/>
      <c r="KMC156" s="787"/>
      <c r="KMD156" s="787"/>
      <c r="KME156" s="787"/>
      <c r="KMF156" s="787"/>
      <c r="KMG156" s="787"/>
      <c r="KMH156" s="787"/>
      <c r="KMI156" s="787"/>
      <c r="KMJ156" s="787"/>
      <c r="KMK156" s="788"/>
      <c r="KML156" s="786"/>
      <c r="KMM156" s="787"/>
      <c r="KMN156" s="787"/>
      <c r="KMO156" s="787"/>
      <c r="KMP156" s="787"/>
      <c r="KMQ156" s="787"/>
      <c r="KMR156" s="787"/>
      <c r="KMS156" s="787"/>
      <c r="KMT156" s="787"/>
      <c r="KMU156" s="787"/>
      <c r="KMV156" s="787"/>
      <c r="KMW156" s="787"/>
      <c r="KMX156" s="787"/>
      <c r="KMY156" s="787"/>
      <c r="KMZ156" s="788"/>
      <c r="KNA156" s="786"/>
      <c r="KNB156" s="787"/>
      <c r="KNC156" s="787"/>
      <c r="KND156" s="787"/>
      <c r="KNE156" s="787"/>
      <c r="KNF156" s="787"/>
      <c r="KNG156" s="787"/>
      <c r="KNH156" s="787"/>
      <c r="KNI156" s="787"/>
      <c r="KNJ156" s="787"/>
      <c r="KNK156" s="787"/>
      <c r="KNL156" s="787"/>
      <c r="KNM156" s="787"/>
      <c r="KNN156" s="787"/>
      <c r="KNO156" s="788"/>
      <c r="KNP156" s="786"/>
      <c r="KNQ156" s="787"/>
      <c r="KNR156" s="787"/>
      <c r="KNS156" s="787"/>
      <c r="KNT156" s="787"/>
      <c r="KNU156" s="787"/>
      <c r="KNV156" s="787"/>
      <c r="KNW156" s="787"/>
      <c r="KNX156" s="787"/>
      <c r="KNY156" s="787"/>
      <c r="KNZ156" s="787"/>
      <c r="KOA156" s="787"/>
      <c r="KOB156" s="787"/>
      <c r="KOC156" s="787"/>
      <c r="KOD156" s="788"/>
      <c r="KOE156" s="786"/>
      <c r="KOF156" s="787"/>
      <c r="KOG156" s="787"/>
      <c r="KOH156" s="787"/>
      <c r="KOI156" s="787"/>
      <c r="KOJ156" s="787"/>
      <c r="KOK156" s="787"/>
      <c r="KOL156" s="787"/>
      <c r="KOM156" s="787"/>
      <c r="KON156" s="787"/>
      <c r="KOO156" s="787"/>
      <c r="KOP156" s="787"/>
      <c r="KOQ156" s="787"/>
      <c r="KOR156" s="787"/>
      <c r="KOS156" s="788"/>
      <c r="KOT156" s="786"/>
      <c r="KOU156" s="787"/>
      <c r="KOV156" s="787"/>
      <c r="KOW156" s="787"/>
      <c r="KOX156" s="787"/>
      <c r="KOY156" s="787"/>
      <c r="KOZ156" s="787"/>
      <c r="KPA156" s="787"/>
      <c r="KPB156" s="787"/>
      <c r="KPC156" s="787"/>
      <c r="KPD156" s="787"/>
      <c r="KPE156" s="787"/>
      <c r="KPF156" s="787"/>
      <c r="KPG156" s="787"/>
      <c r="KPH156" s="788"/>
      <c r="KPI156" s="786"/>
      <c r="KPJ156" s="787"/>
      <c r="KPK156" s="787"/>
      <c r="KPL156" s="787"/>
      <c r="KPM156" s="787"/>
      <c r="KPN156" s="787"/>
      <c r="KPO156" s="787"/>
      <c r="KPP156" s="787"/>
      <c r="KPQ156" s="787"/>
      <c r="KPR156" s="787"/>
      <c r="KPS156" s="787"/>
      <c r="KPT156" s="787"/>
      <c r="KPU156" s="787"/>
      <c r="KPV156" s="787"/>
      <c r="KPW156" s="788"/>
      <c r="KPX156" s="786"/>
      <c r="KPY156" s="787"/>
      <c r="KPZ156" s="787"/>
      <c r="KQA156" s="787"/>
      <c r="KQB156" s="787"/>
      <c r="KQC156" s="787"/>
      <c r="KQD156" s="787"/>
      <c r="KQE156" s="787"/>
      <c r="KQF156" s="787"/>
      <c r="KQG156" s="787"/>
      <c r="KQH156" s="787"/>
      <c r="KQI156" s="787"/>
      <c r="KQJ156" s="787"/>
      <c r="KQK156" s="787"/>
      <c r="KQL156" s="788"/>
      <c r="KQM156" s="786"/>
      <c r="KQN156" s="787"/>
      <c r="KQO156" s="787"/>
      <c r="KQP156" s="787"/>
      <c r="KQQ156" s="787"/>
      <c r="KQR156" s="787"/>
      <c r="KQS156" s="787"/>
      <c r="KQT156" s="787"/>
      <c r="KQU156" s="787"/>
      <c r="KQV156" s="787"/>
      <c r="KQW156" s="787"/>
      <c r="KQX156" s="787"/>
      <c r="KQY156" s="787"/>
      <c r="KQZ156" s="787"/>
      <c r="KRA156" s="788"/>
      <c r="KRB156" s="786"/>
      <c r="KRC156" s="787"/>
      <c r="KRD156" s="787"/>
      <c r="KRE156" s="787"/>
      <c r="KRF156" s="787"/>
      <c r="KRG156" s="787"/>
      <c r="KRH156" s="787"/>
      <c r="KRI156" s="787"/>
      <c r="KRJ156" s="787"/>
      <c r="KRK156" s="787"/>
      <c r="KRL156" s="787"/>
      <c r="KRM156" s="787"/>
      <c r="KRN156" s="787"/>
      <c r="KRO156" s="787"/>
      <c r="KRP156" s="788"/>
      <c r="KRQ156" s="786"/>
      <c r="KRR156" s="787"/>
      <c r="KRS156" s="787"/>
      <c r="KRT156" s="787"/>
      <c r="KRU156" s="787"/>
      <c r="KRV156" s="787"/>
      <c r="KRW156" s="787"/>
      <c r="KRX156" s="787"/>
      <c r="KRY156" s="787"/>
      <c r="KRZ156" s="787"/>
      <c r="KSA156" s="787"/>
      <c r="KSB156" s="787"/>
      <c r="KSC156" s="787"/>
      <c r="KSD156" s="787"/>
      <c r="KSE156" s="788"/>
      <c r="KSF156" s="786"/>
      <c r="KSG156" s="787"/>
      <c r="KSH156" s="787"/>
      <c r="KSI156" s="787"/>
      <c r="KSJ156" s="787"/>
      <c r="KSK156" s="787"/>
      <c r="KSL156" s="787"/>
      <c r="KSM156" s="787"/>
      <c r="KSN156" s="787"/>
      <c r="KSO156" s="787"/>
      <c r="KSP156" s="787"/>
      <c r="KSQ156" s="787"/>
      <c r="KSR156" s="787"/>
      <c r="KSS156" s="787"/>
      <c r="KST156" s="788"/>
      <c r="KSU156" s="786"/>
      <c r="KSV156" s="787"/>
      <c r="KSW156" s="787"/>
      <c r="KSX156" s="787"/>
      <c r="KSY156" s="787"/>
      <c r="KSZ156" s="787"/>
      <c r="KTA156" s="787"/>
      <c r="KTB156" s="787"/>
      <c r="KTC156" s="787"/>
      <c r="KTD156" s="787"/>
      <c r="KTE156" s="787"/>
      <c r="KTF156" s="787"/>
      <c r="KTG156" s="787"/>
      <c r="KTH156" s="787"/>
      <c r="KTI156" s="788"/>
      <c r="KTJ156" s="786"/>
      <c r="KTK156" s="787"/>
      <c r="KTL156" s="787"/>
      <c r="KTM156" s="787"/>
      <c r="KTN156" s="787"/>
      <c r="KTO156" s="787"/>
      <c r="KTP156" s="787"/>
      <c r="KTQ156" s="787"/>
      <c r="KTR156" s="787"/>
      <c r="KTS156" s="787"/>
      <c r="KTT156" s="787"/>
      <c r="KTU156" s="787"/>
      <c r="KTV156" s="787"/>
      <c r="KTW156" s="787"/>
      <c r="KTX156" s="788"/>
      <c r="KTY156" s="786"/>
      <c r="KTZ156" s="787"/>
      <c r="KUA156" s="787"/>
      <c r="KUB156" s="787"/>
      <c r="KUC156" s="787"/>
      <c r="KUD156" s="787"/>
      <c r="KUE156" s="787"/>
      <c r="KUF156" s="787"/>
      <c r="KUG156" s="787"/>
      <c r="KUH156" s="787"/>
      <c r="KUI156" s="787"/>
      <c r="KUJ156" s="787"/>
      <c r="KUK156" s="787"/>
      <c r="KUL156" s="787"/>
      <c r="KUM156" s="788"/>
      <c r="KUN156" s="786"/>
      <c r="KUO156" s="787"/>
      <c r="KUP156" s="787"/>
      <c r="KUQ156" s="787"/>
      <c r="KUR156" s="787"/>
      <c r="KUS156" s="787"/>
      <c r="KUT156" s="787"/>
      <c r="KUU156" s="787"/>
      <c r="KUV156" s="787"/>
      <c r="KUW156" s="787"/>
      <c r="KUX156" s="787"/>
      <c r="KUY156" s="787"/>
      <c r="KUZ156" s="787"/>
      <c r="KVA156" s="787"/>
      <c r="KVB156" s="788"/>
      <c r="KVC156" s="786"/>
      <c r="KVD156" s="787"/>
      <c r="KVE156" s="787"/>
      <c r="KVF156" s="787"/>
      <c r="KVG156" s="787"/>
      <c r="KVH156" s="787"/>
      <c r="KVI156" s="787"/>
      <c r="KVJ156" s="787"/>
      <c r="KVK156" s="787"/>
      <c r="KVL156" s="787"/>
      <c r="KVM156" s="787"/>
      <c r="KVN156" s="787"/>
      <c r="KVO156" s="787"/>
      <c r="KVP156" s="787"/>
      <c r="KVQ156" s="788"/>
      <c r="KVR156" s="786"/>
      <c r="KVS156" s="787"/>
      <c r="KVT156" s="787"/>
      <c r="KVU156" s="787"/>
      <c r="KVV156" s="787"/>
      <c r="KVW156" s="787"/>
      <c r="KVX156" s="787"/>
      <c r="KVY156" s="787"/>
      <c r="KVZ156" s="787"/>
      <c r="KWA156" s="787"/>
      <c r="KWB156" s="787"/>
      <c r="KWC156" s="787"/>
      <c r="KWD156" s="787"/>
      <c r="KWE156" s="787"/>
      <c r="KWF156" s="788"/>
      <c r="KWG156" s="786"/>
      <c r="KWH156" s="787"/>
      <c r="KWI156" s="787"/>
      <c r="KWJ156" s="787"/>
      <c r="KWK156" s="787"/>
      <c r="KWL156" s="787"/>
      <c r="KWM156" s="787"/>
      <c r="KWN156" s="787"/>
      <c r="KWO156" s="787"/>
      <c r="KWP156" s="787"/>
      <c r="KWQ156" s="787"/>
      <c r="KWR156" s="787"/>
      <c r="KWS156" s="787"/>
      <c r="KWT156" s="787"/>
      <c r="KWU156" s="788"/>
      <c r="KWV156" s="786"/>
      <c r="KWW156" s="787"/>
      <c r="KWX156" s="787"/>
      <c r="KWY156" s="787"/>
      <c r="KWZ156" s="787"/>
      <c r="KXA156" s="787"/>
      <c r="KXB156" s="787"/>
      <c r="KXC156" s="787"/>
      <c r="KXD156" s="787"/>
      <c r="KXE156" s="787"/>
      <c r="KXF156" s="787"/>
      <c r="KXG156" s="787"/>
      <c r="KXH156" s="787"/>
      <c r="KXI156" s="787"/>
      <c r="KXJ156" s="788"/>
      <c r="KXK156" s="786"/>
      <c r="KXL156" s="787"/>
      <c r="KXM156" s="787"/>
      <c r="KXN156" s="787"/>
      <c r="KXO156" s="787"/>
      <c r="KXP156" s="787"/>
      <c r="KXQ156" s="787"/>
      <c r="KXR156" s="787"/>
      <c r="KXS156" s="787"/>
      <c r="KXT156" s="787"/>
      <c r="KXU156" s="787"/>
      <c r="KXV156" s="787"/>
      <c r="KXW156" s="787"/>
      <c r="KXX156" s="787"/>
      <c r="KXY156" s="788"/>
      <c r="KXZ156" s="786"/>
      <c r="KYA156" s="787"/>
      <c r="KYB156" s="787"/>
      <c r="KYC156" s="787"/>
      <c r="KYD156" s="787"/>
      <c r="KYE156" s="787"/>
      <c r="KYF156" s="787"/>
      <c r="KYG156" s="787"/>
      <c r="KYH156" s="787"/>
      <c r="KYI156" s="787"/>
      <c r="KYJ156" s="787"/>
      <c r="KYK156" s="787"/>
      <c r="KYL156" s="787"/>
      <c r="KYM156" s="787"/>
      <c r="KYN156" s="788"/>
      <c r="KYO156" s="786"/>
      <c r="KYP156" s="787"/>
      <c r="KYQ156" s="787"/>
      <c r="KYR156" s="787"/>
      <c r="KYS156" s="787"/>
      <c r="KYT156" s="787"/>
      <c r="KYU156" s="787"/>
      <c r="KYV156" s="787"/>
      <c r="KYW156" s="787"/>
      <c r="KYX156" s="787"/>
      <c r="KYY156" s="787"/>
      <c r="KYZ156" s="787"/>
      <c r="KZA156" s="787"/>
      <c r="KZB156" s="787"/>
      <c r="KZC156" s="788"/>
      <c r="KZD156" s="786"/>
      <c r="KZE156" s="787"/>
      <c r="KZF156" s="787"/>
      <c r="KZG156" s="787"/>
      <c r="KZH156" s="787"/>
      <c r="KZI156" s="787"/>
      <c r="KZJ156" s="787"/>
      <c r="KZK156" s="787"/>
      <c r="KZL156" s="787"/>
      <c r="KZM156" s="787"/>
      <c r="KZN156" s="787"/>
      <c r="KZO156" s="787"/>
      <c r="KZP156" s="787"/>
      <c r="KZQ156" s="787"/>
      <c r="KZR156" s="788"/>
      <c r="KZS156" s="786"/>
      <c r="KZT156" s="787"/>
      <c r="KZU156" s="787"/>
      <c r="KZV156" s="787"/>
      <c r="KZW156" s="787"/>
      <c r="KZX156" s="787"/>
      <c r="KZY156" s="787"/>
      <c r="KZZ156" s="787"/>
      <c r="LAA156" s="787"/>
      <c r="LAB156" s="787"/>
      <c r="LAC156" s="787"/>
      <c r="LAD156" s="787"/>
      <c r="LAE156" s="787"/>
      <c r="LAF156" s="787"/>
      <c r="LAG156" s="788"/>
      <c r="LAH156" s="786"/>
      <c r="LAI156" s="787"/>
      <c r="LAJ156" s="787"/>
      <c r="LAK156" s="787"/>
      <c r="LAL156" s="787"/>
      <c r="LAM156" s="787"/>
      <c r="LAN156" s="787"/>
      <c r="LAO156" s="787"/>
      <c r="LAP156" s="787"/>
      <c r="LAQ156" s="787"/>
      <c r="LAR156" s="787"/>
      <c r="LAS156" s="787"/>
      <c r="LAT156" s="787"/>
      <c r="LAU156" s="787"/>
      <c r="LAV156" s="788"/>
      <c r="LAW156" s="786"/>
      <c r="LAX156" s="787"/>
      <c r="LAY156" s="787"/>
      <c r="LAZ156" s="787"/>
      <c r="LBA156" s="787"/>
      <c r="LBB156" s="787"/>
      <c r="LBC156" s="787"/>
      <c r="LBD156" s="787"/>
      <c r="LBE156" s="787"/>
      <c r="LBF156" s="787"/>
      <c r="LBG156" s="787"/>
      <c r="LBH156" s="787"/>
      <c r="LBI156" s="787"/>
      <c r="LBJ156" s="787"/>
      <c r="LBK156" s="788"/>
      <c r="LBL156" s="786"/>
      <c r="LBM156" s="787"/>
      <c r="LBN156" s="787"/>
      <c r="LBO156" s="787"/>
      <c r="LBP156" s="787"/>
      <c r="LBQ156" s="787"/>
      <c r="LBR156" s="787"/>
      <c r="LBS156" s="787"/>
      <c r="LBT156" s="787"/>
      <c r="LBU156" s="787"/>
      <c r="LBV156" s="787"/>
      <c r="LBW156" s="787"/>
      <c r="LBX156" s="787"/>
      <c r="LBY156" s="787"/>
      <c r="LBZ156" s="788"/>
      <c r="LCA156" s="786"/>
      <c r="LCB156" s="787"/>
      <c r="LCC156" s="787"/>
      <c r="LCD156" s="787"/>
      <c r="LCE156" s="787"/>
      <c r="LCF156" s="787"/>
      <c r="LCG156" s="787"/>
      <c r="LCH156" s="787"/>
      <c r="LCI156" s="787"/>
      <c r="LCJ156" s="787"/>
      <c r="LCK156" s="787"/>
      <c r="LCL156" s="787"/>
      <c r="LCM156" s="787"/>
      <c r="LCN156" s="787"/>
      <c r="LCO156" s="788"/>
      <c r="LCP156" s="786"/>
      <c r="LCQ156" s="787"/>
      <c r="LCR156" s="787"/>
      <c r="LCS156" s="787"/>
      <c r="LCT156" s="787"/>
      <c r="LCU156" s="787"/>
      <c r="LCV156" s="787"/>
      <c r="LCW156" s="787"/>
      <c r="LCX156" s="787"/>
      <c r="LCY156" s="787"/>
      <c r="LCZ156" s="787"/>
      <c r="LDA156" s="787"/>
      <c r="LDB156" s="787"/>
      <c r="LDC156" s="787"/>
      <c r="LDD156" s="788"/>
      <c r="LDE156" s="786"/>
      <c r="LDF156" s="787"/>
      <c r="LDG156" s="787"/>
      <c r="LDH156" s="787"/>
      <c r="LDI156" s="787"/>
      <c r="LDJ156" s="787"/>
      <c r="LDK156" s="787"/>
      <c r="LDL156" s="787"/>
      <c r="LDM156" s="787"/>
      <c r="LDN156" s="787"/>
      <c r="LDO156" s="787"/>
      <c r="LDP156" s="787"/>
      <c r="LDQ156" s="787"/>
      <c r="LDR156" s="787"/>
      <c r="LDS156" s="788"/>
      <c r="LDT156" s="786"/>
      <c r="LDU156" s="787"/>
      <c r="LDV156" s="787"/>
      <c r="LDW156" s="787"/>
      <c r="LDX156" s="787"/>
      <c r="LDY156" s="787"/>
      <c r="LDZ156" s="787"/>
      <c r="LEA156" s="787"/>
      <c r="LEB156" s="787"/>
      <c r="LEC156" s="787"/>
      <c r="LED156" s="787"/>
      <c r="LEE156" s="787"/>
      <c r="LEF156" s="787"/>
      <c r="LEG156" s="787"/>
      <c r="LEH156" s="788"/>
      <c r="LEI156" s="786"/>
      <c r="LEJ156" s="787"/>
      <c r="LEK156" s="787"/>
      <c r="LEL156" s="787"/>
      <c r="LEM156" s="787"/>
      <c r="LEN156" s="787"/>
      <c r="LEO156" s="787"/>
      <c r="LEP156" s="787"/>
      <c r="LEQ156" s="787"/>
      <c r="LER156" s="787"/>
      <c r="LES156" s="787"/>
      <c r="LET156" s="787"/>
      <c r="LEU156" s="787"/>
      <c r="LEV156" s="787"/>
      <c r="LEW156" s="788"/>
      <c r="LEX156" s="786"/>
      <c r="LEY156" s="787"/>
      <c r="LEZ156" s="787"/>
      <c r="LFA156" s="787"/>
      <c r="LFB156" s="787"/>
      <c r="LFC156" s="787"/>
      <c r="LFD156" s="787"/>
      <c r="LFE156" s="787"/>
      <c r="LFF156" s="787"/>
      <c r="LFG156" s="787"/>
      <c r="LFH156" s="787"/>
      <c r="LFI156" s="787"/>
      <c r="LFJ156" s="787"/>
      <c r="LFK156" s="787"/>
      <c r="LFL156" s="788"/>
      <c r="LFM156" s="786"/>
      <c r="LFN156" s="787"/>
      <c r="LFO156" s="787"/>
      <c r="LFP156" s="787"/>
      <c r="LFQ156" s="787"/>
      <c r="LFR156" s="787"/>
      <c r="LFS156" s="787"/>
      <c r="LFT156" s="787"/>
      <c r="LFU156" s="787"/>
      <c r="LFV156" s="787"/>
      <c r="LFW156" s="787"/>
      <c r="LFX156" s="787"/>
      <c r="LFY156" s="787"/>
      <c r="LFZ156" s="787"/>
      <c r="LGA156" s="788"/>
      <c r="LGB156" s="786"/>
      <c r="LGC156" s="787"/>
      <c r="LGD156" s="787"/>
      <c r="LGE156" s="787"/>
      <c r="LGF156" s="787"/>
      <c r="LGG156" s="787"/>
      <c r="LGH156" s="787"/>
      <c r="LGI156" s="787"/>
      <c r="LGJ156" s="787"/>
      <c r="LGK156" s="787"/>
      <c r="LGL156" s="787"/>
      <c r="LGM156" s="787"/>
      <c r="LGN156" s="787"/>
      <c r="LGO156" s="787"/>
      <c r="LGP156" s="788"/>
      <c r="LGQ156" s="786"/>
      <c r="LGR156" s="787"/>
      <c r="LGS156" s="787"/>
      <c r="LGT156" s="787"/>
      <c r="LGU156" s="787"/>
      <c r="LGV156" s="787"/>
      <c r="LGW156" s="787"/>
      <c r="LGX156" s="787"/>
      <c r="LGY156" s="787"/>
      <c r="LGZ156" s="787"/>
      <c r="LHA156" s="787"/>
      <c r="LHB156" s="787"/>
      <c r="LHC156" s="787"/>
      <c r="LHD156" s="787"/>
      <c r="LHE156" s="788"/>
      <c r="LHF156" s="786"/>
      <c r="LHG156" s="787"/>
      <c r="LHH156" s="787"/>
      <c r="LHI156" s="787"/>
      <c r="LHJ156" s="787"/>
      <c r="LHK156" s="787"/>
      <c r="LHL156" s="787"/>
      <c r="LHM156" s="787"/>
      <c r="LHN156" s="787"/>
      <c r="LHO156" s="787"/>
      <c r="LHP156" s="787"/>
      <c r="LHQ156" s="787"/>
      <c r="LHR156" s="787"/>
      <c r="LHS156" s="787"/>
      <c r="LHT156" s="788"/>
      <c r="LHU156" s="786"/>
      <c r="LHV156" s="787"/>
      <c r="LHW156" s="787"/>
      <c r="LHX156" s="787"/>
      <c r="LHY156" s="787"/>
      <c r="LHZ156" s="787"/>
      <c r="LIA156" s="787"/>
      <c r="LIB156" s="787"/>
      <c r="LIC156" s="787"/>
      <c r="LID156" s="787"/>
      <c r="LIE156" s="787"/>
      <c r="LIF156" s="787"/>
      <c r="LIG156" s="787"/>
      <c r="LIH156" s="787"/>
      <c r="LII156" s="788"/>
      <c r="LIJ156" s="786"/>
      <c r="LIK156" s="787"/>
      <c r="LIL156" s="787"/>
      <c r="LIM156" s="787"/>
      <c r="LIN156" s="787"/>
      <c r="LIO156" s="787"/>
      <c r="LIP156" s="787"/>
      <c r="LIQ156" s="787"/>
      <c r="LIR156" s="787"/>
      <c r="LIS156" s="787"/>
      <c r="LIT156" s="787"/>
      <c r="LIU156" s="787"/>
      <c r="LIV156" s="787"/>
      <c r="LIW156" s="787"/>
      <c r="LIX156" s="788"/>
      <c r="LIY156" s="786"/>
      <c r="LIZ156" s="787"/>
      <c r="LJA156" s="787"/>
      <c r="LJB156" s="787"/>
      <c r="LJC156" s="787"/>
      <c r="LJD156" s="787"/>
      <c r="LJE156" s="787"/>
      <c r="LJF156" s="787"/>
      <c r="LJG156" s="787"/>
      <c r="LJH156" s="787"/>
      <c r="LJI156" s="787"/>
      <c r="LJJ156" s="787"/>
      <c r="LJK156" s="787"/>
      <c r="LJL156" s="787"/>
      <c r="LJM156" s="788"/>
      <c r="LJN156" s="786"/>
      <c r="LJO156" s="787"/>
      <c r="LJP156" s="787"/>
      <c r="LJQ156" s="787"/>
      <c r="LJR156" s="787"/>
      <c r="LJS156" s="787"/>
      <c r="LJT156" s="787"/>
      <c r="LJU156" s="787"/>
      <c r="LJV156" s="787"/>
      <c r="LJW156" s="787"/>
      <c r="LJX156" s="787"/>
      <c r="LJY156" s="787"/>
      <c r="LJZ156" s="787"/>
      <c r="LKA156" s="787"/>
      <c r="LKB156" s="788"/>
      <c r="LKC156" s="786"/>
      <c r="LKD156" s="787"/>
      <c r="LKE156" s="787"/>
      <c r="LKF156" s="787"/>
      <c r="LKG156" s="787"/>
      <c r="LKH156" s="787"/>
      <c r="LKI156" s="787"/>
      <c r="LKJ156" s="787"/>
      <c r="LKK156" s="787"/>
      <c r="LKL156" s="787"/>
      <c r="LKM156" s="787"/>
      <c r="LKN156" s="787"/>
      <c r="LKO156" s="787"/>
      <c r="LKP156" s="787"/>
      <c r="LKQ156" s="788"/>
      <c r="LKR156" s="786"/>
      <c r="LKS156" s="787"/>
      <c r="LKT156" s="787"/>
      <c r="LKU156" s="787"/>
      <c r="LKV156" s="787"/>
      <c r="LKW156" s="787"/>
      <c r="LKX156" s="787"/>
      <c r="LKY156" s="787"/>
      <c r="LKZ156" s="787"/>
      <c r="LLA156" s="787"/>
      <c r="LLB156" s="787"/>
      <c r="LLC156" s="787"/>
      <c r="LLD156" s="787"/>
      <c r="LLE156" s="787"/>
      <c r="LLF156" s="788"/>
      <c r="LLG156" s="786"/>
      <c r="LLH156" s="787"/>
      <c r="LLI156" s="787"/>
      <c r="LLJ156" s="787"/>
      <c r="LLK156" s="787"/>
      <c r="LLL156" s="787"/>
      <c r="LLM156" s="787"/>
      <c r="LLN156" s="787"/>
      <c r="LLO156" s="787"/>
      <c r="LLP156" s="787"/>
      <c r="LLQ156" s="787"/>
      <c r="LLR156" s="787"/>
      <c r="LLS156" s="787"/>
      <c r="LLT156" s="787"/>
      <c r="LLU156" s="788"/>
      <c r="LLV156" s="786"/>
      <c r="LLW156" s="787"/>
      <c r="LLX156" s="787"/>
      <c r="LLY156" s="787"/>
      <c r="LLZ156" s="787"/>
      <c r="LMA156" s="787"/>
      <c r="LMB156" s="787"/>
      <c r="LMC156" s="787"/>
      <c r="LMD156" s="787"/>
      <c r="LME156" s="787"/>
      <c r="LMF156" s="787"/>
      <c r="LMG156" s="787"/>
      <c r="LMH156" s="787"/>
      <c r="LMI156" s="787"/>
      <c r="LMJ156" s="788"/>
      <c r="LMK156" s="786"/>
      <c r="LML156" s="787"/>
      <c r="LMM156" s="787"/>
      <c r="LMN156" s="787"/>
      <c r="LMO156" s="787"/>
      <c r="LMP156" s="787"/>
      <c r="LMQ156" s="787"/>
      <c r="LMR156" s="787"/>
      <c r="LMS156" s="787"/>
      <c r="LMT156" s="787"/>
      <c r="LMU156" s="787"/>
      <c r="LMV156" s="787"/>
      <c r="LMW156" s="787"/>
      <c r="LMX156" s="787"/>
      <c r="LMY156" s="788"/>
      <c r="LMZ156" s="786"/>
      <c r="LNA156" s="787"/>
      <c r="LNB156" s="787"/>
      <c r="LNC156" s="787"/>
      <c r="LND156" s="787"/>
      <c r="LNE156" s="787"/>
      <c r="LNF156" s="787"/>
      <c r="LNG156" s="787"/>
      <c r="LNH156" s="787"/>
      <c r="LNI156" s="787"/>
      <c r="LNJ156" s="787"/>
      <c r="LNK156" s="787"/>
      <c r="LNL156" s="787"/>
      <c r="LNM156" s="787"/>
      <c r="LNN156" s="788"/>
      <c r="LNO156" s="786"/>
      <c r="LNP156" s="787"/>
      <c r="LNQ156" s="787"/>
      <c r="LNR156" s="787"/>
      <c r="LNS156" s="787"/>
      <c r="LNT156" s="787"/>
      <c r="LNU156" s="787"/>
      <c r="LNV156" s="787"/>
      <c r="LNW156" s="787"/>
      <c r="LNX156" s="787"/>
      <c r="LNY156" s="787"/>
      <c r="LNZ156" s="787"/>
      <c r="LOA156" s="787"/>
      <c r="LOB156" s="787"/>
      <c r="LOC156" s="788"/>
      <c r="LOD156" s="786"/>
      <c r="LOE156" s="787"/>
      <c r="LOF156" s="787"/>
      <c r="LOG156" s="787"/>
      <c r="LOH156" s="787"/>
      <c r="LOI156" s="787"/>
      <c r="LOJ156" s="787"/>
      <c r="LOK156" s="787"/>
      <c r="LOL156" s="787"/>
      <c r="LOM156" s="787"/>
      <c r="LON156" s="787"/>
      <c r="LOO156" s="787"/>
      <c r="LOP156" s="787"/>
      <c r="LOQ156" s="787"/>
      <c r="LOR156" s="788"/>
      <c r="LOS156" s="786"/>
      <c r="LOT156" s="787"/>
      <c r="LOU156" s="787"/>
      <c r="LOV156" s="787"/>
      <c r="LOW156" s="787"/>
      <c r="LOX156" s="787"/>
      <c r="LOY156" s="787"/>
      <c r="LOZ156" s="787"/>
      <c r="LPA156" s="787"/>
      <c r="LPB156" s="787"/>
      <c r="LPC156" s="787"/>
      <c r="LPD156" s="787"/>
      <c r="LPE156" s="787"/>
      <c r="LPF156" s="787"/>
      <c r="LPG156" s="788"/>
      <c r="LPH156" s="786"/>
      <c r="LPI156" s="787"/>
      <c r="LPJ156" s="787"/>
      <c r="LPK156" s="787"/>
      <c r="LPL156" s="787"/>
      <c r="LPM156" s="787"/>
      <c r="LPN156" s="787"/>
      <c r="LPO156" s="787"/>
      <c r="LPP156" s="787"/>
      <c r="LPQ156" s="787"/>
      <c r="LPR156" s="787"/>
      <c r="LPS156" s="787"/>
      <c r="LPT156" s="787"/>
      <c r="LPU156" s="787"/>
      <c r="LPV156" s="788"/>
      <c r="LPW156" s="786"/>
      <c r="LPX156" s="787"/>
      <c r="LPY156" s="787"/>
      <c r="LPZ156" s="787"/>
      <c r="LQA156" s="787"/>
      <c r="LQB156" s="787"/>
      <c r="LQC156" s="787"/>
      <c r="LQD156" s="787"/>
      <c r="LQE156" s="787"/>
      <c r="LQF156" s="787"/>
      <c r="LQG156" s="787"/>
      <c r="LQH156" s="787"/>
      <c r="LQI156" s="787"/>
      <c r="LQJ156" s="787"/>
      <c r="LQK156" s="788"/>
      <c r="LQL156" s="786"/>
      <c r="LQM156" s="787"/>
      <c r="LQN156" s="787"/>
      <c r="LQO156" s="787"/>
      <c r="LQP156" s="787"/>
      <c r="LQQ156" s="787"/>
      <c r="LQR156" s="787"/>
      <c r="LQS156" s="787"/>
      <c r="LQT156" s="787"/>
      <c r="LQU156" s="787"/>
      <c r="LQV156" s="787"/>
      <c r="LQW156" s="787"/>
      <c r="LQX156" s="787"/>
      <c r="LQY156" s="787"/>
      <c r="LQZ156" s="788"/>
      <c r="LRA156" s="786"/>
      <c r="LRB156" s="787"/>
      <c r="LRC156" s="787"/>
      <c r="LRD156" s="787"/>
      <c r="LRE156" s="787"/>
      <c r="LRF156" s="787"/>
      <c r="LRG156" s="787"/>
      <c r="LRH156" s="787"/>
      <c r="LRI156" s="787"/>
      <c r="LRJ156" s="787"/>
      <c r="LRK156" s="787"/>
      <c r="LRL156" s="787"/>
      <c r="LRM156" s="787"/>
      <c r="LRN156" s="787"/>
      <c r="LRO156" s="788"/>
      <c r="LRP156" s="786"/>
      <c r="LRQ156" s="787"/>
      <c r="LRR156" s="787"/>
      <c r="LRS156" s="787"/>
      <c r="LRT156" s="787"/>
      <c r="LRU156" s="787"/>
      <c r="LRV156" s="787"/>
      <c r="LRW156" s="787"/>
      <c r="LRX156" s="787"/>
      <c r="LRY156" s="787"/>
      <c r="LRZ156" s="787"/>
      <c r="LSA156" s="787"/>
      <c r="LSB156" s="787"/>
      <c r="LSC156" s="787"/>
      <c r="LSD156" s="788"/>
      <c r="LSE156" s="786"/>
      <c r="LSF156" s="787"/>
      <c r="LSG156" s="787"/>
      <c r="LSH156" s="787"/>
      <c r="LSI156" s="787"/>
      <c r="LSJ156" s="787"/>
      <c r="LSK156" s="787"/>
      <c r="LSL156" s="787"/>
      <c r="LSM156" s="787"/>
      <c r="LSN156" s="787"/>
      <c r="LSO156" s="787"/>
      <c r="LSP156" s="787"/>
      <c r="LSQ156" s="787"/>
      <c r="LSR156" s="787"/>
      <c r="LSS156" s="788"/>
      <c r="LST156" s="786"/>
      <c r="LSU156" s="787"/>
      <c r="LSV156" s="787"/>
      <c r="LSW156" s="787"/>
      <c r="LSX156" s="787"/>
      <c r="LSY156" s="787"/>
      <c r="LSZ156" s="787"/>
      <c r="LTA156" s="787"/>
      <c r="LTB156" s="787"/>
      <c r="LTC156" s="787"/>
      <c r="LTD156" s="787"/>
      <c r="LTE156" s="787"/>
      <c r="LTF156" s="787"/>
      <c r="LTG156" s="787"/>
      <c r="LTH156" s="788"/>
      <c r="LTI156" s="786"/>
      <c r="LTJ156" s="787"/>
      <c r="LTK156" s="787"/>
      <c r="LTL156" s="787"/>
      <c r="LTM156" s="787"/>
      <c r="LTN156" s="787"/>
      <c r="LTO156" s="787"/>
      <c r="LTP156" s="787"/>
      <c r="LTQ156" s="787"/>
      <c r="LTR156" s="787"/>
      <c r="LTS156" s="787"/>
      <c r="LTT156" s="787"/>
      <c r="LTU156" s="787"/>
      <c r="LTV156" s="787"/>
      <c r="LTW156" s="788"/>
      <c r="LTX156" s="786"/>
      <c r="LTY156" s="787"/>
      <c r="LTZ156" s="787"/>
      <c r="LUA156" s="787"/>
      <c r="LUB156" s="787"/>
      <c r="LUC156" s="787"/>
      <c r="LUD156" s="787"/>
      <c r="LUE156" s="787"/>
      <c r="LUF156" s="787"/>
      <c r="LUG156" s="787"/>
      <c r="LUH156" s="787"/>
      <c r="LUI156" s="787"/>
      <c r="LUJ156" s="787"/>
      <c r="LUK156" s="787"/>
      <c r="LUL156" s="788"/>
      <c r="LUM156" s="786"/>
      <c r="LUN156" s="787"/>
      <c r="LUO156" s="787"/>
      <c r="LUP156" s="787"/>
      <c r="LUQ156" s="787"/>
      <c r="LUR156" s="787"/>
      <c r="LUS156" s="787"/>
      <c r="LUT156" s="787"/>
      <c r="LUU156" s="787"/>
      <c r="LUV156" s="787"/>
      <c r="LUW156" s="787"/>
      <c r="LUX156" s="787"/>
      <c r="LUY156" s="787"/>
      <c r="LUZ156" s="787"/>
      <c r="LVA156" s="788"/>
      <c r="LVB156" s="786"/>
      <c r="LVC156" s="787"/>
      <c r="LVD156" s="787"/>
      <c r="LVE156" s="787"/>
      <c r="LVF156" s="787"/>
      <c r="LVG156" s="787"/>
      <c r="LVH156" s="787"/>
      <c r="LVI156" s="787"/>
      <c r="LVJ156" s="787"/>
      <c r="LVK156" s="787"/>
      <c r="LVL156" s="787"/>
      <c r="LVM156" s="787"/>
      <c r="LVN156" s="787"/>
      <c r="LVO156" s="787"/>
      <c r="LVP156" s="788"/>
      <c r="LVQ156" s="786"/>
      <c r="LVR156" s="787"/>
      <c r="LVS156" s="787"/>
      <c r="LVT156" s="787"/>
      <c r="LVU156" s="787"/>
      <c r="LVV156" s="787"/>
      <c r="LVW156" s="787"/>
      <c r="LVX156" s="787"/>
      <c r="LVY156" s="787"/>
      <c r="LVZ156" s="787"/>
      <c r="LWA156" s="787"/>
      <c r="LWB156" s="787"/>
      <c r="LWC156" s="787"/>
      <c r="LWD156" s="787"/>
      <c r="LWE156" s="788"/>
      <c r="LWF156" s="786"/>
      <c r="LWG156" s="787"/>
      <c r="LWH156" s="787"/>
      <c r="LWI156" s="787"/>
      <c r="LWJ156" s="787"/>
      <c r="LWK156" s="787"/>
      <c r="LWL156" s="787"/>
      <c r="LWM156" s="787"/>
      <c r="LWN156" s="787"/>
      <c r="LWO156" s="787"/>
      <c r="LWP156" s="787"/>
      <c r="LWQ156" s="787"/>
      <c r="LWR156" s="787"/>
      <c r="LWS156" s="787"/>
      <c r="LWT156" s="788"/>
      <c r="LWU156" s="786"/>
      <c r="LWV156" s="787"/>
      <c r="LWW156" s="787"/>
      <c r="LWX156" s="787"/>
      <c r="LWY156" s="787"/>
      <c r="LWZ156" s="787"/>
      <c r="LXA156" s="787"/>
      <c r="LXB156" s="787"/>
      <c r="LXC156" s="787"/>
      <c r="LXD156" s="787"/>
      <c r="LXE156" s="787"/>
      <c r="LXF156" s="787"/>
      <c r="LXG156" s="787"/>
      <c r="LXH156" s="787"/>
      <c r="LXI156" s="788"/>
      <c r="LXJ156" s="786"/>
      <c r="LXK156" s="787"/>
      <c r="LXL156" s="787"/>
      <c r="LXM156" s="787"/>
      <c r="LXN156" s="787"/>
      <c r="LXO156" s="787"/>
      <c r="LXP156" s="787"/>
      <c r="LXQ156" s="787"/>
      <c r="LXR156" s="787"/>
      <c r="LXS156" s="787"/>
      <c r="LXT156" s="787"/>
      <c r="LXU156" s="787"/>
      <c r="LXV156" s="787"/>
      <c r="LXW156" s="787"/>
      <c r="LXX156" s="788"/>
      <c r="LXY156" s="786"/>
      <c r="LXZ156" s="787"/>
      <c r="LYA156" s="787"/>
      <c r="LYB156" s="787"/>
      <c r="LYC156" s="787"/>
      <c r="LYD156" s="787"/>
      <c r="LYE156" s="787"/>
      <c r="LYF156" s="787"/>
      <c r="LYG156" s="787"/>
      <c r="LYH156" s="787"/>
      <c r="LYI156" s="787"/>
      <c r="LYJ156" s="787"/>
      <c r="LYK156" s="787"/>
      <c r="LYL156" s="787"/>
      <c r="LYM156" s="788"/>
      <c r="LYN156" s="786"/>
      <c r="LYO156" s="787"/>
      <c r="LYP156" s="787"/>
      <c r="LYQ156" s="787"/>
      <c r="LYR156" s="787"/>
      <c r="LYS156" s="787"/>
      <c r="LYT156" s="787"/>
      <c r="LYU156" s="787"/>
      <c r="LYV156" s="787"/>
      <c r="LYW156" s="787"/>
      <c r="LYX156" s="787"/>
      <c r="LYY156" s="787"/>
      <c r="LYZ156" s="787"/>
      <c r="LZA156" s="787"/>
      <c r="LZB156" s="788"/>
      <c r="LZC156" s="786"/>
      <c r="LZD156" s="787"/>
      <c r="LZE156" s="787"/>
      <c r="LZF156" s="787"/>
      <c r="LZG156" s="787"/>
      <c r="LZH156" s="787"/>
      <c r="LZI156" s="787"/>
      <c r="LZJ156" s="787"/>
      <c r="LZK156" s="787"/>
      <c r="LZL156" s="787"/>
      <c r="LZM156" s="787"/>
      <c r="LZN156" s="787"/>
      <c r="LZO156" s="787"/>
      <c r="LZP156" s="787"/>
      <c r="LZQ156" s="788"/>
      <c r="LZR156" s="786"/>
      <c r="LZS156" s="787"/>
      <c r="LZT156" s="787"/>
      <c r="LZU156" s="787"/>
      <c r="LZV156" s="787"/>
      <c r="LZW156" s="787"/>
      <c r="LZX156" s="787"/>
      <c r="LZY156" s="787"/>
      <c r="LZZ156" s="787"/>
      <c r="MAA156" s="787"/>
      <c r="MAB156" s="787"/>
      <c r="MAC156" s="787"/>
      <c r="MAD156" s="787"/>
      <c r="MAE156" s="787"/>
      <c r="MAF156" s="788"/>
      <c r="MAG156" s="786"/>
      <c r="MAH156" s="787"/>
      <c r="MAI156" s="787"/>
      <c r="MAJ156" s="787"/>
      <c r="MAK156" s="787"/>
      <c r="MAL156" s="787"/>
      <c r="MAM156" s="787"/>
      <c r="MAN156" s="787"/>
      <c r="MAO156" s="787"/>
      <c r="MAP156" s="787"/>
      <c r="MAQ156" s="787"/>
      <c r="MAR156" s="787"/>
      <c r="MAS156" s="787"/>
      <c r="MAT156" s="787"/>
      <c r="MAU156" s="788"/>
      <c r="MAV156" s="786"/>
      <c r="MAW156" s="787"/>
      <c r="MAX156" s="787"/>
      <c r="MAY156" s="787"/>
      <c r="MAZ156" s="787"/>
      <c r="MBA156" s="787"/>
      <c r="MBB156" s="787"/>
      <c r="MBC156" s="787"/>
      <c r="MBD156" s="787"/>
      <c r="MBE156" s="787"/>
      <c r="MBF156" s="787"/>
      <c r="MBG156" s="787"/>
      <c r="MBH156" s="787"/>
      <c r="MBI156" s="787"/>
      <c r="MBJ156" s="788"/>
      <c r="MBK156" s="786"/>
      <c r="MBL156" s="787"/>
      <c r="MBM156" s="787"/>
      <c r="MBN156" s="787"/>
      <c r="MBO156" s="787"/>
      <c r="MBP156" s="787"/>
      <c r="MBQ156" s="787"/>
      <c r="MBR156" s="787"/>
      <c r="MBS156" s="787"/>
      <c r="MBT156" s="787"/>
      <c r="MBU156" s="787"/>
      <c r="MBV156" s="787"/>
      <c r="MBW156" s="787"/>
      <c r="MBX156" s="787"/>
      <c r="MBY156" s="788"/>
      <c r="MBZ156" s="786"/>
      <c r="MCA156" s="787"/>
      <c r="MCB156" s="787"/>
      <c r="MCC156" s="787"/>
      <c r="MCD156" s="787"/>
      <c r="MCE156" s="787"/>
      <c r="MCF156" s="787"/>
      <c r="MCG156" s="787"/>
      <c r="MCH156" s="787"/>
      <c r="MCI156" s="787"/>
      <c r="MCJ156" s="787"/>
      <c r="MCK156" s="787"/>
      <c r="MCL156" s="787"/>
      <c r="MCM156" s="787"/>
      <c r="MCN156" s="788"/>
      <c r="MCO156" s="786"/>
      <c r="MCP156" s="787"/>
      <c r="MCQ156" s="787"/>
      <c r="MCR156" s="787"/>
      <c r="MCS156" s="787"/>
      <c r="MCT156" s="787"/>
      <c r="MCU156" s="787"/>
      <c r="MCV156" s="787"/>
      <c r="MCW156" s="787"/>
      <c r="MCX156" s="787"/>
      <c r="MCY156" s="787"/>
      <c r="MCZ156" s="787"/>
      <c r="MDA156" s="787"/>
      <c r="MDB156" s="787"/>
      <c r="MDC156" s="788"/>
      <c r="MDD156" s="786"/>
      <c r="MDE156" s="787"/>
      <c r="MDF156" s="787"/>
      <c r="MDG156" s="787"/>
      <c r="MDH156" s="787"/>
      <c r="MDI156" s="787"/>
      <c r="MDJ156" s="787"/>
      <c r="MDK156" s="787"/>
      <c r="MDL156" s="787"/>
      <c r="MDM156" s="787"/>
      <c r="MDN156" s="787"/>
      <c r="MDO156" s="787"/>
      <c r="MDP156" s="787"/>
      <c r="MDQ156" s="787"/>
      <c r="MDR156" s="788"/>
      <c r="MDS156" s="786"/>
      <c r="MDT156" s="787"/>
      <c r="MDU156" s="787"/>
      <c r="MDV156" s="787"/>
      <c r="MDW156" s="787"/>
      <c r="MDX156" s="787"/>
      <c r="MDY156" s="787"/>
      <c r="MDZ156" s="787"/>
      <c r="MEA156" s="787"/>
      <c r="MEB156" s="787"/>
      <c r="MEC156" s="787"/>
      <c r="MED156" s="787"/>
      <c r="MEE156" s="787"/>
      <c r="MEF156" s="787"/>
      <c r="MEG156" s="788"/>
      <c r="MEH156" s="786"/>
      <c r="MEI156" s="787"/>
      <c r="MEJ156" s="787"/>
      <c r="MEK156" s="787"/>
      <c r="MEL156" s="787"/>
      <c r="MEM156" s="787"/>
      <c r="MEN156" s="787"/>
      <c r="MEO156" s="787"/>
      <c r="MEP156" s="787"/>
      <c r="MEQ156" s="787"/>
      <c r="MER156" s="787"/>
      <c r="MES156" s="787"/>
      <c r="MET156" s="787"/>
      <c r="MEU156" s="787"/>
      <c r="MEV156" s="788"/>
      <c r="MEW156" s="786"/>
      <c r="MEX156" s="787"/>
      <c r="MEY156" s="787"/>
      <c r="MEZ156" s="787"/>
      <c r="MFA156" s="787"/>
      <c r="MFB156" s="787"/>
      <c r="MFC156" s="787"/>
      <c r="MFD156" s="787"/>
      <c r="MFE156" s="787"/>
      <c r="MFF156" s="787"/>
      <c r="MFG156" s="787"/>
      <c r="MFH156" s="787"/>
      <c r="MFI156" s="787"/>
      <c r="MFJ156" s="787"/>
      <c r="MFK156" s="788"/>
      <c r="MFL156" s="786"/>
      <c r="MFM156" s="787"/>
      <c r="MFN156" s="787"/>
      <c r="MFO156" s="787"/>
      <c r="MFP156" s="787"/>
      <c r="MFQ156" s="787"/>
      <c r="MFR156" s="787"/>
      <c r="MFS156" s="787"/>
      <c r="MFT156" s="787"/>
      <c r="MFU156" s="787"/>
      <c r="MFV156" s="787"/>
      <c r="MFW156" s="787"/>
      <c r="MFX156" s="787"/>
      <c r="MFY156" s="787"/>
      <c r="MFZ156" s="788"/>
      <c r="MGA156" s="786"/>
      <c r="MGB156" s="787"/>
      <c r="MGC156" s="787"/>
      <c r="MGD156" s="787"/>
      <c r="MGE156" s="787"/>
      <c r="MGF156" s="787"/>
      <c r="MGG156" s="787"/>
      <c r="MGH156" s="787"/>
      <c r="MGI156" s="787"/>
      <c r="MGJ156" s="787"/>
      <c r="MGK156" s="787"/>
      <c r="MGL156" s="787"/>
      <c r="MGM156" s="787"/>
      <c r="MGN156" s="787"/>
      <c r="MGO156" s="788"/>
      <c r="MGP156" s="786"/>
      <c r="MGQ156" s="787"/>
      <c r="MGR156" s="787"/>
      <c r="MGS156" s="787"/>
      <c r="MGT156" s="787"/>
      <c r="MGU156" s="787"/>
      <c r="MGV156" s="787"/>
      <c r="MGW156" s="787"/>
      <c r="MGX156" s="787"/>
      <c r="MGY156" s="787"/>
      <c r="MGZ156" s="787"/>
      <c r="MHA156" s="787"/>
      <c r="MHB156" s="787"/>
      <c r="MHC156" s="787"/>
      <c r="MHD156" s="788"/>
      <c r="MHE156" s="786"/>
      <c r="MHF156" s="787"/>
      <c r="MHG156" s="787"/>
      <c r="MHH156" s="787"/>
      <c r="MHI156" s="787"/>
      <c r="MHJ156" s="787"/>
      <c r="MHK156" s="787"/>
      <c r="MHL156" s="787"/>
      <c r="MHM156" s="787"/>
      <c r="MHN156" s="787"/>
      <c r="MHO156" s="787"/>
      <c r="MHP156" s="787"/>
      <c r="MHQ156" s="787"/>
      <c r="MHR156" s="787"/>
      <c r="MHS156" s="788"/>
      <c r="MHT156" s="786"/>
      <c r="MHU156" s="787"/>
      <c r="MHV156" s="787"/>
      <c r="MHW156" s="787"/>
      <c r="MHX156" s="787"/>
      <c r="MHY156" s="787"/>
      <c r="MHZ156" s="787"/>
      <c r="MIA156" s="787"/>
      <c r="MIB156" s="787"/>
      <c r="MIC156" s="787"/>
      <c r="MID156" s="787"/>
      <c r="MIE156" s="787"/>
      <c r="MIF156" s="787"/>
      <c r="MIG156" s="787"/>
      <c r="MIH156" s="788"/>
      <c r="MII156" s="786"/>
      <c r="MIJ156" s="787"/>
      <c r="MIK156" s="787"/>
      <c r="MIL156" s="787"/>
      <c r="MIM156" s="787"/>
      <c r="MIN156" s="787"/>
      <c r="MIO156" s="787"/>
      <c r="MIP156" s="787"/>
      <c r="MIQ156" s="787"/>
      <c r="MIR156" s="787"/>
      <c r="MIS156" s="787"/>
      <c r="MIT156" s="787"/>
      <c r="MIU156" s="787"/>
      <c r="MIV156" s="787"/>
      <c r="MIW156" s="788"/>
      <c r="MIX156" s="786"/>
      <c r="MIY156" s="787"/>
      <c r="MIZ156" s="787"/>
      <c r="MJA156" s="787"/>
      <c r="MJB156" s="787"/>
      <c r="MJC156" s="787"/>
      <c r="MJD156" s="787"/>
      <c r="MJE156" s="787"/>
      <c r="MJF156" s="787"/>
      <c r="MJG156" s="787"/>
      <c r="MJH156" s="787"/>
      <c r="MJI156" s="787"/>
      <c r="MJJ156" s="787"/>
      <c r="MJK156" s="787"/>
      <c r="MJL156" s="788"/>
      <c r="MJM156" s="786"/>
      <c r="MJN156" s="787"/>
      <c r="MJO156" s="787"/>
      <c r="MJP156" s="787"/>
      <c r="MJQ156" s="787"/>
      <c r="MJR156" s="787"/>
      <c r="MJS156" s="787"/>
      <c r="MJT156" s="787"/>
      <c r="MJU156" s="787"/>
      <c r="MJV156" s="787"/>
      <c r="MJW156" s="787"/>
      <c r="MJX156" s="787"/>
      <c r="MJY156" s="787"/>
      <c r="MJZ156" s="787"/>
      <c r="MKA156" s="788"/>
      <c r="MKB156" s="786"/>
      <c r="MKC156" s="787"/>
      <c r="MKD156" s="787"/>
      <c r="MKE156" s="787"/>
      <c r="MKF156" s="787"/>
      <c r="MKG156" s="787"/>
      <c r="MKH156" s="787"/>
      <c r="MKI156" s="787"/>
      <c r="MKJ156" s="787"/>
      <c r="MKK156" s="787"/>
      <c r="MKL156" s="787"/>
      <c r="MKM156" s="787"/>
      <c r="MKN156" s="787"/>
      <c r="MKO156" s="787"/>
      <c r="MKP156" s="788"/>
      <c r="MKQ156" s="786"/>
      <c r="MKR156" s="787"/>
      <c r="MKS156" s="787"/>
      <c r="MKT156" s="787"/>
      <c r="MKU156" s="787"/>
      <c r="MKV156" s="787"/>
      <c r="MKW156" s="787"/>
      <c r="MKX156" s="787"/>
      <c r="MKY156" s="787"/>
      <c r="MKZ156" s="787"/>
      <c r="MLA156" s="787"/>
      <c r="MLB156" s="787"/>
      <c r="MLC156" s="787"/>
      <c r="MLD156" s="787"/>
      <c r="MLE156" s="788"/>
      <c r="MLF156" s="786"/>
      <c r="MLG156" s="787"/>
      <c r="MLH156" s="787"/>
      <c r="MLI156" s="787"/>
      <c r="MLJ156" s="787"/>
      <c r="MLK156" s="787"/>
      <c r="MLL156" s="787"/>
      <c r="MLM156" s="787"/>
      <c r="MLN156" s="787"/>
      <c r="MLO156" s="787"/>
      <c r="MLP156" s="787"/>
      <c r="MLQ156" s="787"/>
      <c r="MLR156" s="787"/>
      <c r="MLS156" s="787"/>
      <c r="MLT156" s="788"/>
      <c r="MLU156" s="786"/>
      <c r="MLV156" s="787"/>
      <c r="MLW156" s="787"/>
      <c r="MLX156" s="787"/>
      <c r="MLY156" s="787"/>
      <c r="MLZ156" s="787"/>
      <c r="MMA156" s="787"/>
      <c r="MMB156" s="787"/>
      <c r="MMC156" s="787"/>
      <c r="MMD156" s="787"/>
      <c r="MME156" s="787"/>
      <c r="MMF156" s="787"/>
      <c r="MMG156" s="787"/>
      <c r="MMH156" s="787"/>
      <c r="MMI156" s="788"/>
      <c r="MMJ156" s="786"/>
      <c r="MMK156" s="787"/>
      <c r="MML156" s="787"/>
      <c r="MMM156" s="787"/>
      <c r="MMN156" s="787"/>
      <c r="MMO156" s="787"/>
      <c r="MMP156" s="787"/>
      <c r="MMQ156" s="787"/>
      <c r="MMR156" s="787"/>
      <c r="MMS156" s="787"/>
      <c r="MMT156" s="787"/>
      <c r="MMU156" s="787"/>
      <c r="MMV156" s="787"/>
      <c r="MMW156" s="787"/>
      <c r="MMX156" s="788"/>
      <c r="MMY156" s="786"/>
      <c r="MMZ156" s="787"/>
      <c r="MNA156" s="787"/>
      <c r="MNB156" s="787"/>
      <c r="MNC156" s="787"/>
      <c r="MND156" s="787"/>
      <c r="MNE156" s="787"/>
      <c r="MNF156" s="787"/>
      <c r="MNG156" s="787"/>
      <c r="MNH156" s="787"/>
      <c r="MNI156" s="787"/>
      <c r="MNJ156" s="787"/>
      <c r="MNK156" s="787"/>
      <c r="MNL156" s="787"/>
      <c r="MNM156" s="788"/>
      <c r="MNN156" s="786"/>
      <c r="MNO156" s="787"/>
      <c r="MNP156" s="787"/>
      <c r="MNQ156" s="787"/>
      <c r="MNR156" s="787"/>
      <c r="MNS156" s="787"/>
      <c r="MNT156" s="787"/>
      <c r="MNU156" s="787"/>
      <c r="MNV156" s="787"/>
      <c r="MNW156" s="787"/>
      <c r="MNX156" s="787"/>
      <c r="MNY156" s="787"/>
      <c r="MNZ156" s="787"/>
      <c r="MOA156" s="787"/>
      <c r="MOB156" s="788"/>
      <c r="MOC156" s="786"/>
      <c r="MOD156" s="787"/>
      <c r="MOE156" s="787"/>
      <c r="MOF156" s="787"/>
      <c r="MOG156" s="787"/>
      <c r="MOH156" s="787"/>
      <c r="MOI156" s="787"/>
      <c r="MOJ156" s="787"/>
      <c r="MOK156" s="787"/>
      <c r="MOL156" s="787"/>
      <c r="MOM156" s="787"/>
      <c r="MON156" s="787"/>
      <c r="MOO156" s="787"/>
      <c r="MOP156" s="787"/>
      <c r="MOQ156" s="788"/>
      <c r="MOR156" s="786"/>
      <c r="MOS156" s="787"/>
      <c r="MOT156" s="787"/>
      <c r="MOU156" s="787"/>
      <c r="MOV156" s="787"/>
      <c r="MOW156" s="787"/>
      <c r="MOX156" s="787"/>
      <c r="MOY156" s="787"/>
      <c r="MOZ156" s="787"/>
      <c r="MPA156" s="787"/>
      <c r="MPB156" s="787"/>
      <c r="MPC156" s="787"/>
      <c r="MPD156" s="787"/>
      <c r="MPE156" s="787"/>
      <c r="MPF156" s="788"/>
      <c r="MPG156" s="786"/>
      <c r="MPH156" s="787"/>
      <c r="MPI156" s="787"/>
      <c r="MPJ156" s="787"/>
      <c r="MPK156" s="787"/>
      <c r="MPL156" s="787"/>
      <c r="MPM156" s="787"/>
      <c r="MPN156" s="787"/>
      <c r="MPO156" s="787"/>
      <c r="MPP156" s="787"/>
      <c r="MPQ156" s="787"/>
      <c r="MPR156" s="787"/>
      <c r="MPS156" s="787"/>
      <c r="MPT156" s="787"/>
      <c r="MPU156" s="788"/>
      <c r="MPV156" s="786"/>
      <c r="MPW156" s="787"/>
      <c r="MPX156" s="787"/>
      <c r="MPY156" s="787"/>
      <c r="MPZ156" s="787"/>
      <c r="MQA156" s="787"/>
      <c r="MQB156" s="787"/>
      <c r="MQC156" s="787"/>
      <c r="MQD156" s="787"/>
      <c r="MQE156" s="787"/>
      <c r="MQF156" s="787"/>
      <c r="MQG156" s="787"/>
      <c r="MQH156" s="787"/>
      <c r="MQI156" s="787"/>
      <c r="MQJ156" s="788"/>
      <c r="MQK156" s="786"/>
      <c r="MQL156" s="787"/>
      <c r="MQM156" s="787"/>
      <c r="MQN156" s="787"/>
      <c r="MQO156" s="787"/>
      <c r="MQP156" s="787"/>
      <c r="MQQ156" s="787"/>
      <c r="MQR156" s="787"/>
      <c r="MQS156" s="787"/>
      <c r="MQT156" s="787"/>
      <c r="MQU156" s="787"/>
      <c r="MQV156" s="787"/>
      <c r="MQW156" s="787"/>
      <c r="MQX156" s="787"/>
      <c r="MQY156" s="788"/>
      <c r="MQZ156" s="786"/>
      <c r="MRA156" s="787"/>
      <c r="MRB156" s="787"/>
      <c r="MRC156" s="787"/>
      <c r="MRD156" s="787"/>
      <c r="MRE156" s="787"/>
      <c r="MRF156" s="787"/>
      <c r="MRG156" s="787"/>
      <c r="MRH156" s="787"/>
      <c r="MRI156" s="787"/>
      <c r="MRJ156" s="787"/>
      <c r="MRK156" s="787"/>
      <c r="MRL156" s="787"/>
      <c r="MRM156" s="787"/>
      <c r="MRN156" s="788"/>
      <c r="MRO156" s="786"/>
      <c r="MRP156" s="787"/>
      <c r="MRQ156" s="787"/>
      <c r="MRR156" s="787"/>
      <c r="MRS156" s="787"/>
      <c r="MRT156" s="787"/>
      <c r="MRU156" s="787"/>
      <c r="MRV156" s="787"/>
      <c r="MRW156" s="787"/>
      <c r="MRX156" s="787"/>
      <c r="MRY156" s="787"/>
      <c r="MRZ156" s="787"/>
      <c r="MSA156" s="787"/>
      <c r="MSB156" s="787"/>
      <c r="MSC156" s="788"/>
      <c r="MSD156" s="786"/>
      <c r="MSE156" s="787"/>
      <c r="MSF156" s="787"/>
      <c r="MSG156" s="787"/>
      <c r="MSH156" s="787"/>
      <c r="MSI156" s="787"/>
      <c r="MSJ156" s="787"/>
      <c r="MSK156" s="787"/>
      <c r="MSL156" s="787"/>
      <c r="MSM156" s="787"/>
      <c r="MSN156" s="787"/>
      <c r="MSO156" s="787"/>
      <c r="MSP156" s="787"/>
      <c r="MSQ156" s="787"/>
      <c r="MSR156" s="788"/>
      <c r="MSS156" s="786"/>
      <c r="MST156" s="787"/>
      <c r="MSU156" s="787"/>
      <c r="MSV156" s="787"/>
      <c r="MSW156" s="787"/>
      <c r="MSX156" s="787"/>
      <c r="MSY156" s="787"/>
      <c r="MSZ156" s="787"/>
      <c r="MTA156" s="787"/>
      <c r="MTB156" s="787"/>
      <c r="MTC156" s="787"/>
      <c r="MTD156" s="787"/>
      <c r="MTE156" s="787"/>
      <c r="MTF156" s="787"/>
      <c r="MTG156" s="788"/>
      <c r="MTH156" s="786"/>
      <c r="MTI156" s="787"/>
      <c r="MTJ156" s="787"/>
      <c r="MTK156" s="787"/>
      <c r="MTL156" s="787"/>
      <c r="MTM156" s="787"/>
      <c r="MTN156" s="787"/>
      <c r="MTO156" s="787"/>
      <c r="MTP156" s="787"/>
      <c r="MTQ156" s="787"/>
      <c r="MTR156" s="787"/>
      <c r="MTS156" s="787"/>
      <c r="MTT156" s="787"/>
      <c r="MTU156" s="787"/>
      <c r="MTV156" s="788"/>
      <c r="MTW156" s="786"/>
      <c r="MTX156" s="787"/>
      <c r="MTY156" s="787"/>
      <c r="MTZ156" s="787"/>
      <c r="MUA156" s="787"/>
      <c r="MUB156" s="787"/>
      <c r="MUC156" s="787"/>
      <c r="MUD156" s="787"/>
      <c r="MUE156" s="787"/>
      <c r="MUF156" s="787"/>
      <c r="MUG156" s="787"/>
      <c r="MUH156" s="787"/>
      <c r="MUI156" s="787"/>
      <c r="MUJ156" s="787"/>
      <c r="MUK156" s="788"/>
      <c r="MUL156" s="786"/>
      <c r="MUM156" s="787"/>
      <c r="MUN156" s="787"/>
      <c r="MUO156" s="787"/>
      <c r="MUP156" s="787"/>
      <c r="MUQ156" s="787"/>
      <c r="MUR156" s="787"/>
      <c r="MUS156" s="787"/>
      <c r="MUT156" s="787"/>
      <c r="MUU156" s="787"/>
      <c r="MUV156" s="787"/>
      <c r="MUW156" s="787"/>
      <c r="MUX156" s="787"/>
      <c r="MUY156" s="787"/>
      <c r="MUZ156" s="788"/>
      <c r="MVA156" s="786"/>
      <c r="MVB156" s="787"/>
      <c r="MVC156" s="787"/>
      <c r="MVD156" s="787"/>
      <c r="MVE156" s="787"/>
      <c r="MVF156" s="787"/>
      <c r="MVG156" s="787"/>
      <c r="MVH156" s="787"/>
      <c r="MVI156" s="787"/>
      <c r="MVJ156" s="787"/>
      <c r="MVK156" s="787"/>
      <c r="MVL156" s="787"/>
      <c r="MVM156" s="787"/>
      <c r="MVN156" s="787"/>
      <c r="MVO156" s="788"/>
      <c r="MVP156" s="786"/>
      <c r="MVQ156" s="787"/>
      <c r="MVR156" s="787"/>
      <c r="MVS156" s="787"/>
      <c r="MVT156" s="787"/>
      <c r="MVU156" s="787"/>
      <c r="MVV156" s="787"/>
      <c r="MVW156" s="787"/>
      <c r="MVX156" s="787"/>
      <c r="MVY156" s="787"/>
      <c r="MVZ156" s="787"/>
      <c r="MWA156" s="787"/>
      <c r="MWB156" s="787"/>
      <c r="MWC156" s="787"/>
      <c r="MWD156" s="788"/>
      <c r="MWE156" s="786"/>
      <c r="MWF156" s="787"/>
      <c r="MWG156" s="787"/>
      <c r="MWH156" s="787"/>
      <c r="MWI156" s="787"/>
      <c r="MWJ156" s="787"/>
      <c r="MWK156" s="787"/>
      <c r="MWL156" s="787"/>
      <c r="MWM156" s="787"/>
      <c r="MWN156" s="787"/>
      <c r="MWO156" s="787"/>
      <c r="MWP156" s="787"/>
      <c r="MWQ156" s="787"/>
      <c r="MWR156" s="787"/>
      <c r="MWS156" s="788"/>
      <c r="MWT156" s="786"/>
      <c r="MWU156" s="787"/>
      <c r="MWV156" s="787"/>
      <c r="MWW156" s="787"/>
      <c r="MWX156" s="787"/>
      <c r="MWY156" s="787"/>
      <c r="MWZ156" s="787"/>
      <c r="MXA156" s="787"/>
      <c r="MXB156" s="787"/>
      <c r="MXC156" s="787"/>
      <c r="MXD156" s="787"/>
      <c r="MXE156" s="787"/>
      <c r="MXF156" s="787"/>
      <c r="MXG156" s="787"/>
      <c r="MXH156" s="788"/>
      <c r="MXI156" s="786"/>
      <c r="MXJ156" s="787"/>
      <c r="MXK156" s="787"/>
      <c r="MXL156" s="787"/>
      <c r="MXM156" s="787"/>
      <c r="MXN156" s="787"/>
      <c r="MXO156" s="787"/>
      <c r="MXP156" s="787"/>
      <c r="MXQ156" s="787"/>
      <c r="MXR156" s="787"/>
      <c r="MXS156" s="787"/>
      <c r="MXT156" s="787"/>
      <c r="MXU156" s="787"/>
      <c r="MXV156" s="787"/>
      <c r="MXW156" s="788"/>
      <c r="MXX156" s="786"/>
      <c r="MXY156" s="787"/>
      <c r="MXZ156" s="787"/>
      <c r="MYA156" s="787"/>
      <c r="MYB156" s="787"/>
      <c r="MYC156" s="787"/>
      <c r="MYD156" s="787"/>
      <c r="MYE156" s="787"/>
      <c r="MYF156" s="787"/>
      <c r="MYG156" s="787"/>
      <c r="MYH156" s="787"/>
      <c r="MYI156" s="787"/>
      <c r="MYJ156" s="787"/>
      <c r="MYK156" s="787"/>
      <c r="MYL156" s="788"/>
      <c r="MYM156" s="786"/>
      <c r="MYN156" s="787"/>
      <c r="MYO156" s="787"/>
      <c r="MYP156" s="787"/>
      <c r="MYQ156" s="787"/>
      <c r="MYR156" s="787"/>
      <c r="MYS156" s="787"/>
      <c r="MYT156" s="787"/>
      <c r="MYU156" s="787"/>
      <c r="MYV156" s="787"/>
      <c r="MYW156" s="787"/>
      <c r="MYX156" s="787"/>
      <c r="MYY156" s="787"/>
      <c r="MYZ156" s="787"/>
      <c r="MZA156" s="788"/>
      <c r="MZB156" s="786"/>
      <c r="MZC156" s="787"/>
      <c r="MZD156" s="787"/>
      <c r="MZE156" s="787"/>
      <c r="MZF156" s="787"/>
      <c r="MZG156" s="787"/>
      <c r="MZH156" s="787"/>
      <c r="MZI156" s="787"/>
      <c r="MZJ156" s="787"/>
      <c r="MZK156" s="787"/>
      <c r="MZL156" s="787"/>
      <c r="MZM156" s="787"/>
      <c r="MZN156" s="787"/>
      <c r="MZO156" s="787"/>
      <c r="MZP156" s="788"/>
      <c r="MZQ156" s="786"/>
      <c r="MZR156" s="787"/>
      <c r="MZS156" s="787"/>
      <c r="MZT156" s="787"/>
      <c r="MZU156" s="787"/>
      <c r="MZV156" s="787"/>
      <c r="MZW156" s="787"/>
      <c r="MZX156" s="787"/>
      <c r="MZY156" s="787"/>
      <c r="MZZ156" s="787"/>
      <c r="NAA156" s="787"/>
      <c r="NAB156" s="787"/>
      <c r="NAC156" s="787"/>
      <c r="NAD156" s="787"/>
      <c r="NAE156" s="788"/>
      <c r="NAF156" s="786"/>
      <c r="NAG156" s="787"/>
      <c r="NAH156" s="787"/>
      <c r="NAI156" s="787"/>
      <c r="NAJ156" s="787"/>
      <c r="NAK156" s="787"/>
      <c r="NAL156" s="787"/>
      <c r="NAM156" s="787"/>
      <c r="NAN156" s="787"/>
      <c r="NAO156" s="787"/>
      <c r="NAP156" s="787"/>
      <c r="NAQ156" s="787"/>
      <c r="NAR156" s="787"/>
      <c r="NAS156" s="787"/>
      <c r="NAT156" s="788"/>
      <c r="NAU156" s="786"/>
      <c r="NAV156" s="787"/>
      <c r="NAW156" s="787"/>
      <c r="NAX156" s="787"/>
      <c r="NAY156" s="787"/>
      <c r="NAZ156" s="787"/>
      <c r="NBA156" s="787"/>
      <c r="NBB156" s="787"/>
      <c r="NBC156" s="787"/>
      <c r="NBD156" s="787"/>
      <c r="NBE156" s="787"/>
      <c r="NBF156" s="787"/>
      <c r="NBG156" s="787"/>
      <c r="NBH156" s="787"/>
      <c r="NBI156" s="788"/>
      <c r="NBJ156" s="786"/>
      <c r="NBK156" s="787"/>
      <c r="NBL156" s="787"/>
      <c r="NBM156" s="787"/>
      <c r="NBN156" s="787"/>
      <c r="NBO156" s="787"/>
      <c r="NBP156" s="787"/>
      <c r="NBQ156" s="787"/>
      <c r="NBR156" s="787"/>
      <c r="NBS156" s="787"/>
      <c r="NBT156" s="787"/>
      <c r="NBU156" s="787"/>
      <c r="NBV156" s="787"/>
      <c r="NBW156" s="787"/>
      <c r="NBX156" s="788"/>
      <c r="NBY156" s="786"/>
      <c r="NBZ156" s="787"/>
      <c r="NCA156" s="787"/>
      <c r="NCB156" s="787"/>
      <c r="NCC156" s="787"/>
      <c r="NCD156" s="787"/>
      <c r="NCE156" s="787"/>
      <c r="NCF156" s="787"/>
      <c r="NCG156" s="787"/>
      <c r="NCH156" s="787"/>
      <c r="NCI156" s="787"/>
      <c r="NCJ156" s="787"/>
      <c r="NCK156" s="787"/>
      <c r="NCL156" s="787"/>
      <c r="NCM156" s="788"/>
      <c r="NCN156" s="786"/>
      <c r="NCO156" s="787"/>
      <c r="NCP156" s="787"/>
      <c r="NCQ156" s="787"/>
      <c r="NCR156" s="787"/>
      <c r="NCS156" s="787"/>
      <c r="NCT156" s="787"/>
      <c r="NCU156" s="787"/>
      <c r="NCV156" s="787"/>
      <c r="NCW156" s="787"/>
      <c r="NCX156" s="787"/>
      <c r="NCY156" s="787"/>
      <c r="NCZ156" s="787"/>
      <c r="NDA156" s="787"/>
      <c r="NDB156" s="788"/>
      <c r="NDC156" s="786"/>
      <c r="NDD156" s="787"/>
      <c r="NDE156" s="787"/>
      <c r="NDF156" s="787"/>
      <c r="NDG156" s="787"/>
      <c r="NDH156" s="787"/>
      <c r="NDI156" s="787"/>
      <c r="NDJ156" s="787"/>
      <c r="NDK156" s="787"/>
      <c r="NDL156" s="787"/>
      <c r="NDM156" s="787"/>
      <c r="NDN156" s="787"/>
      <c r="NDO156" s="787"/>
      <c r="NDP156" s="787"/>
      <c r="NDQ156" s="788"/>
      <c r="NDR156" s="786"/>
      <c r="NDS156" s="787"/>
      <c r="NDT156" s="787"/>
      <c r="NDU156" s="787"/>
      <c r="NDV156" s="787"/>
      <c r="NDW156" s="787"/>
      <c r="NDX156" s="787"/>
      <c r="NDY156" s="787"/>
      <c r="NDZ156" s="787"/>
      <c r="NEA156" s="787"/>
      <c r="NEB156" s="787"/>
      <c r="NEC156" s="787"/>
      <c r="NED156" s="787"/>
      <c r="NEE156" s="787"/>
      <c r="NEF156" s="788"/>
      <c r="NEG156" s="786"/>
      <c r="NEH156" s="787"/>
      <c r="NEI156" s="787"/>
      <c r="NEJ156" s="787"/>
      <c r="NEK156" s="787"/>
      <c r="NEL156" s="787"/>
      <c r="NEM156" s="787"/>
      <c r="NEN156" s="787"/>
      <c r="NEO156" s="787"/>
      <c r="NEP156" s="787"/>
      <c r="NEQ156" s="787"/>
      <c r="NER156" s="787"/>
      <c r="NES156" s="787"/>
      <c r="NET156" s="787"/>
      <c r="NEU156" s="788"/>
      <c r="NEV156" s="786"/>
      <c r="NEW156" s="787"/>
      <c r="NEX156" s="787"/>
      <c r="NEY156" s="787"/>
      <c r="NEZ156" s="787"/>
      <c r="NFA156" s="787"/>
      <c r="NFB156" s="787"/>
      <c r="NFC156" s="787"/>
      <c r="NFD156" s="787"/>
      <c r="NFE156" s="787"/>
      <c r="NFF156" s="787"/>
      <c r="NFG156" s="787"/>
      <c r="NFH156" s="787"/>
      <c r="NFI156" s="787"/>
      <c r="NFJ156" s="788"/>
      <c r="NFK156" s="786"/>
      <c r="NFL156" s="787"/>
      <c r="NFM156" s="787"/>
      <c r="NFN156" s="787"/>
      <c r="NFO156" s="787"/>
      <c r="NFP156" s="787"/>
      <c r="NFQ156" s="787"/>
      <c r="NFR156" s="787"/>
      <c r="NFS156" s="787"/>
      <c r="NFT156" s="787"/>
      <c r="NFU156" s="787"/>
      <c r="NFV156" s="787"/>
      <c r="NFW156" s="787"/>
      <c r="NFX156" s="787"/>
      <c r="NFY156" s="788"/>
      <c r="NFZ156" s="786"/>
      <c r="NGA156" s="787"/>
      <c r="NGB156" s="787"/>
      <c r="NGC156" s="787"/>
      <c r="NGD156" s="787"/>
      <c r="NGE156" s="787"/>
      <c r="NGF156" s="787"/>
      <c r="NGG156" s="787"/>
      <c r="NGH156" s="787"/>
      <c r="NGI156" s="787"/>
      <c r="NGJ156" s="787"/>
      <c r="NGK156" s="787"/>
      <c r="NGL156" s="787"/>
      <c r="NGM156" s="787"/>
      <c r="NGN156" s="788"/>
      <c r="NGO156" s="786"/>
      <c r="NGP156" s="787"/>
      <c r="NGQ156" s="787"/>
      <c r="NGR156" s="787"/>
      <c r="NGS156" s="787"/>
      <c r="NGT156" s="787"/>
      <c r="NGU156" s="787"/>
      <c r="NGV156" s="787"/>
      <c r="NGW156" s="787"/>
      <c r="NGX156" s="787"/>
      <c r="NGY156" s="787"/>
      <c r="NGZ156" s="787"/>
      <c r="NHA156" s="787"/>
      <c r="NHB156" s="787"/>
      <c r="NHC156" s="788"/>
      <c r="NHD156" s="786"/>
      <c r="NHE156" s="787"/>
      <c r="NHF156" s="787"/>
      <c r="NHG156" s="787"/>
      <c r="NHH156" s="787"/>
      <c r="NHI156" s="787"/>
      <c r="NHJ156" s="787"/>
      <c r="NHK156" s="787"/>
      <c r="NHL156" s="787"/>
      <c r="NHM156" s="787"/>
      <c r="NHN156" s="787"/>
      <c r="NHO156" s="787"/>
      <c r="NHP156" s="787"/>
      <c r="NHQ156" s="787"/>
      <c r="NHR156" s="788"/>
      <c r="NHS156" s="786"/>
      <c r="NHT156" s="787"/>
      <c r="NHU156" s="787"/>
      <c r="NHV156" s="787"/>
      <c r="NHW156" s="787"/>
      <c r="NHX156" s="787"/>
      <c r="NHY156" s="787"/>
      <c r="NHZ156" s="787"/>
      <c r="NIA156" s="787"/>
      <c r="NIB156" s="787"/>
      <c r="NIC156" s="787"/>
      <c r="NID156" s="787"/>
      <c r="NIE156" s="787"/>
      <c r="NIF156" s="787"/>
      <c r="NIG156" s="788"/>
      <c r="NIH156" s="786"/>
      <c r="NII156" s="787"/>
      <c r="NIJ156" s="787"/>
      <c r="NIK156" s="787"/>
      <c r="NIL156" s="787"/>
      <c r="NIM156" s="787"/>
      <c r="NIN156" s="787"/>
      <c r="NIO156" s="787"/>
      <c r="NIP156" s="787"/>
      <c r="NIQ156" s="787"/>
      <c r="NIR156" s="787"/>
      <c r="NIS156" s="787"/>
      <c r="NIT156" s="787"/>
      <c r="NIU156" s="787"/>
      <c r="NIV156" s="788"/>
      <c r="NIW156" s="786"/>
      <c r="NIX156" s="787"/>
      <c r="NIY156" s="787"/>
      <c r="NIZ156" s="787"/>
      <c r="NJA156" s="787"/>
      <c r="NJB156" s="787"/>
      <c r="NJC156" s="787"/>
      <c r="NJD156" s="787"/>
      <c r="NJE156" s="787"/>
      <c r="NJF156" s="787"/>
      <c r="NJG156" s="787"/>
      <c r="NJH156" s="787"/>
      <c r="NJI156" s="787"/>
      <c r="NJJ156" s="787"/>
      <c r="NJK156" s="788"/>
      <c r="NJL156" s="786"/>
      <c r="NJM156" s="787"/>
      <c r="NJN156" s="787"/>
      <c r="NJO156" s="787"/>
      <c r="NJP156" s="787"/>
      <c r="NJQ156" s="787"/>
      <c r="NJR156" s="787"/>
      <c r="NJS156" s="787"/>
      <c r="NJT156" s="787"/>
      <c r="NJU156" s="787"/>
      <c r="NJV156" s="787"/>
      <c r="NJW156" s="787"/>
      <c r="NJX156" s="787"/>
      <c r="NJY156" s="787"/>
      <c r="NJZ156" s="788"/>
      <c r="NKA156" s="786"/>
      <c r="NKB156" s="787"/>
      <c r="NKC156" s="787"/>
      <c r="NKD156" s="787"/>
      <c r="NKE156" s="787"/>
      <c r="NKF156" s="787"/>
      <c r="NKG156" s="787"/>
      <c r="NKH156" s="787"/>
      <c r="NKI156" s="787"/>
      <c r="NKJ156" s="787"/>
      <c r="NKK156" s="787"/>
      <c r="NKL156" s="787"/>
      <c r="NKM156" s="787"/>
      <c r="NKN156" s="787"/>
      <c r="NKO156" s="788"/>
      <c r="NKP156" s="786"/>
      <c r="NKQ156" s="787"/>
      <c r="NKR156" s="787"/>
      <c r="NKS156" s="787"/>
      <c r="NKT156" s="787"/>
      <c r="NKU156" s="787"/>
      <c r="NKV156" s="787"/>
      <c r="NKW156" s="787"/>
      <c r="NKX156" s="787"/>
      <c r="NKY156" s="787"/>
      <c r="NKZ156" s="787"/>
      <c r="NLA156" s="787"/>
      <c r="NLB156" s="787"/>
      <c r="NLC156" s="787"/>
      <c r="NLD156" s="788"/>
      <c r="NLE156" s="786"/>
      <c r="NLF156" s="787"/>
      <c r="NLG156" s="787"/>
      <c r="NLH156" s="787"/>
      <c r="NLI156" s="787"/>
      <c r="NLJ156" s="787"/>
      <c r="NLK156" s="787"/>
      <c r="NLL156" s="787"/>
      <c r="NLM156" s="787"/>
      <c r="NLN156" s="787"/>
      <c r="NLO156" s="787"/>
      <c r="NLP156" s="787"/>
      <c r="NLQ156" s="787"/>
      <c r="NLR156" s="787"/>
      <c r="NLS156" s="788"/>
      <c r="NLT156" s="786"/>
      <c r="NLU156" s="787"/>
      <c r="NLV156" s="787"/>
      <c r="NLW156" s="787"/>
      <c r="NLX156" s="787"/>
      <c r="NLY156" s="787"/>
      <c r="NLZ156" s="787"/>
      <c r="NMA156" s="787"/>
      <c r="NMB156" s="787"/>
      <c r="NMC156" s="787"/>
      <c r="NMD156" s="787"/>
      <c r="NME156" s="787"/>
      <c r="NMF156" s="787"/>
      <c r="NMG156" s="787"/>
      <c r="NMH156" s="788"/>
      <c r="NMI156" s="786"/>
      <c r="NMJ156" s="787"/>
      <c r="NMK156" s="787"/>
      <c r="NML156" s="787"/>
      <c r="NMM156" s="787"/>
      <c r="NMN156" s="787"/>
      <c r="NMO156" s="787"/>
      <c r="NMP156" s="787"/>
      <c r="NMQ156" s="787"/>
      <c r="NMR156" s="787"/>
      <c r="NMS156" s="787"/>
      <c r="NMT156" s="787"/>
      <c r="NMU156" s="787"/>
      <c r="NMV156" s="787"/>
      <c r="NMW156" s="788"/>
      <c r="NMX156" s="786"/>
      <c r="NMY156" s="787"/>
      <c r="NMZ156" s="787"/>
      <c r="NNA156" s="787"/>
      <c r="NNB156" s="787"/>
      <c r="NNC156" s="787"/>
      <c r="NND156" s="787"/>
      <c r="NNE156" s="787"/>
      <c r="NNF156" s="787"/>
      <c r="NNG156" s="787"/>
      <c r="NNH156" s="787"/>
      <c r="NNI156" s="787"/>
      <c r="NNJ156" s="787"/>
      <c r="NNK156" s="787"/>
      <c r="NNL156" s="788"/>
      <c r="NNM156" s="786"/>
      <c r="NNN156" s="787"/>
      <c r="NNO156" s="787"/>
      <c r="NNP156" s="787"/>
      <c r="NNQ156" s="787"/>
      <c r="NNR156" s="787"/>
      <c r="NNS156" s="787"/>
      <c r="NNT156" s="787"/>
      <c r="NNU156" s="787"/>
      <c r="NNV156" s="787"/>
      <c r="NNW156" s="787"/>
      <c r="NNX156" s="787"/>
      <c r="NNY156" s="787"/>
      <c r="NNZ156" s="787"/>
      <c r="NOA156" s="788"/>
      <c r="NOB156" s="786"/>
      <c r="NOC156" s="787"/>
      <c r="NOD156" s="787"/>
      <c r="NOE156" s="787"/>
      <c r="NOF156" s="787"/>
      <c r="NOG156" s="787"/>
      <c r="NOH156" s="787"/>
      <c r="NOI156" s="787"/>
      <c r="NOJ156" s="787"/>
      <c r="NOK156" s="787"/>
      <c r="NOL156" s="787"/>
      <c r="NOM156" s="787"/>
      <c r="NON156" s="787"/>
      <c r="NOO156" s="787"/>
      <c r="NOP156" s="788"/>
      <c r="NOQ156" s="786"/>
      <c r="NOR156" s="787"/>
      <c r="NOS156" s="787"/>
      <c r="NOT156" s="787"/>
      <c r="NOU156" s="787"/>
      <c r="NOV156" s="787"/>
      <c r="NOW156" s="787"/>
      <c r="NOX156" s="787"/>
      <c r="NOY156" s="787"/>
      <c r="NOZ156" s="787"/>
      <c r="NPA156" s="787"/>
      <c r="NPB156" s="787"/>
      <c r="NPC156" s="787"/>
      <c r="NPD156" s="787"/>
      <c r="NPE156" s="788"/>
      <c r="NPF156" s="786"/>
      <c r="NPG156" s="787"/>
      <c r="NPH156" s="787"/>
      <c r="NPI156" s="787"/>
      <c r="NPJ156" s="787"/>
      <c r="NPK156" s="787"/>
      <c r="NPL156" s="787"/>
      <c r="NPM156" s="787"/>
      <c r="NPN156" s="787"/>
      <c r="NPO156" s="787"/>
      <c r="NPP156" s="787"/>
      <c r="NPQ156" s="787"/>
      <c r="NPR156" s="787"/>
      <c r="NPS156" s="787"/>
      <c r="NPT156" s="788"/>
      <c r="NPU156" s="786"/>
      <c r="NPV156" s="787"/>
      <c r="NPW156" s="787"/>
      <c r="NPX156" s="787"/>
      <c r="NPY156" s="787"/>
      <c r="NPZ156" s="787"/>
      <c r="NQA156" s="787"/>
      <c r="NQB156" s="787"/>
      <c r="NQC156" s="787"/>
      <c r="NQD156" s="787"/>
      <c r="NQE156" s="787"/>
      <c r="NQF156" s="787"/>
      <c r="NQG156" s="787"/>
      <c r="NQH156" s="787"/>
      <c r="NQI156" s="788"/>
      <c r="NQJ156" s="786"/>
      <c r="NQK156" s="787"/>
      <c r="NQL156" s="787"/>
      <c r="NQM156" s="787"/>
      <c r="NQN156" s="787"/>
      <c r="NQO156" s="787"/>
      <c r="NQP156" s="787"/>
      <c r="NQQ156" s="787"/>
      <c r="NQR156" s="787"/>
      <c r="NQS156" s="787"/>
      <c r="NQT156" s="787"/>
      <c r="NQU156" s="787"/>
      <c r="NQV156" s="787"/>
      <c r="NQW156" s="787"/>
      <c r="NQX156" s="788"/>
      <c r="NQY156" s="786"/>
      <c r="NQZ156" s="787"/>
      <c r="NRA156" s="787"/>
      <c r="NRB156" s="787"/>
      <c r="NRC156" s="787"/>
      <c r="NRD156" s="787"/>
      <c r="NRE156" s="787"/>
      <c r="NRF156" s="787"/>
      <c r="NRG156" s="787"/>
      <c r="NRH156" s="787"/>
      <c r="NRI156" s="787"/>
      <c r="NRJ156" s="787"/>
      <c r="NRK156" s="787"/>
      <c r="NRL156" s="787"/>
      <c r="NRM156" s="788"/>
      <c r="NRN156" s="786"/>
      <c r="NRO156" s="787"/>
      <c r="NRP156" s="787"/>
      <c r="NRQ156" s="787"/>
      <c r="NRR156" s="787"/>
      <c r="NRS156" s="787"/>
      <c r="NRT156" s="787"/>
      <c r="NRU156" s="787"/>
      <c r="NRV156" s="787"/>
      <c r="NRW156" s="787"/>
      <c r="NRX156" s="787"/>
      <c r="NRY156" s="787"/>
      <c r="NRZ156" s="787"/>
      <c r="NSA156" s="787"/>
      <c r="NSB156" s="788"/>
      <c r="NSC156" s="786"/>
      <c r="NSD156" s="787"/>
      <c r="NSE156" s="787"/>
      <c r="NSF156" s="787"/>
      <c r="NSG156" s="787"/>
      <c r="NSH156" s="787"/>
      <c r="NSI156" s="787"/>
      <c r="NSJ156" s="787"/>
      <c r="NSK156" s="787"/>
      <c r="NSL156" s="787"/>
      <c r="NSM156" s="787"/>
      <c r="NSN156" s="787"/>
      <c r="NSO156" s="787"/>
      <c r="NSP156" s="787"/>
      <c r="NSQ156" s="788"/>
      <c r="NSR156" s="786"/>
      <c r="NSS156" s="787"/>
      <c r="NST156" s="787"/>
      <c r="NSU156" s="787"/>
      <c r="NSV156" s="787"/>
      <c r="NSW156" s="787"/>
      <c r="NSX156" s="787"/>
      <c r="NSY156" s="787"/>
      <c r="NSZ156" s="787"/>
      <c r="NTA156" s="787"/>
      <c r="NTB156" s="787"/>
      <c r="NTC156" s="787"/>
      <c r="NTD156" s="787"/>
      <c r="NTE156" s="787"/>
      <c r="NTF156" s="788"/>
      <c r="NTG156" s="786"/>
      <c r="NTH156" s="787"/>
      <c r="NTI156" s="787"/>
      <c r="NTJ156" s="787"/>
      <c r="NTK156" s="787"/>
      <c r="NTL156" s="787"/>
      <c r="NTM156" s="787"/>
      <c r="NTN156" s="787"/>
      <c r="NTO156" s="787"/>
      <c r="NTP156" s="787"/>
      <c r="NTQ156" s="787"/>
      <c r="NTR156" s="787"/>
      <c r="NTS156" s="787"/>
      <c r="NTT156" s="787"/>
      <c r="NTU156" s="788"/>
      <c r="NTV156" s="786"/>
      <c r="NTW156" s="787"/>
      <c r="NTX156" s="787"/>
      <c r="NTY156" s="787"/>
      <c r="NTZ156" s="787"/>
      <c r="NUA156" s="787"/>
      <c r="NUB156" s="787"/>
      <c r="NUC156" s="787"/>
      <c r="NUD156" s="787"/>
      <c r="NUE156" s="787"/>
      <c r="NUF156" s="787"/>
      <c r="NUG156" s="787"/>
      <c r="NUH156" s="787"/>
      <c r="NUI156" s="787"/>
      <c r="NUJ156" s="788"/>
      <c r="NUK156" s="786"/>
      <c r="NUL156" s="787"/>
      <c r="NUM156" s="787"/>
      <c r="NUN156" s="787"/>
      <c r="NUO156" s="787"/>
      <c r="NUP156" s="787"/>
      <c r="NUQ156" s="787"/>
      <c r="NUR156" s="787"/>
      <c r="NUS156" s="787"/>
      <c r="NUT156" s="787"/>
      <c r="NUU156" s="787"/>
      <c r="NUV156" s="787"/>
      <c r="NUW156" s="787"/>
      <c r="NUX156" s="787"/>
      <c r="NUY156" s="788"/>
      <c r="NUZ156" s="786"/>
      <c r="NVA156" s="787"/>
      <c r="NVB156" s="787"/>
      <c r="NVC156" s="787"/>
      <c r="NVD156" s="787"/>
      <c r="NVE156" s="787"/>
      <c r="NVF156" s="787"/>
      <c r="NVG156" s="787"/>
      <c r="NVH156" s="787"/>
      <c r="NVI156" s="787"/>
      <c r="NVJ156" s="787"/>
      <c r="NVK156" s="787"/>
      <c r="NVL156" s="787"/>
      <c r="NVM156" s="787"/>
      <c r="NVN156" s="788"/>
      <c r="NVO156" s="786"/>
      <c r="NVP156" s="787"/>
      <c r="NVQ156" s="787"/>
      <c r="NVR156" s="787"/>
      <c r="NVS156" s="787"/>
      <c r="NVT156" s="787"/>
      <c r="NVU156" s="787"/>
      <c r="NVV156" s="787"/>
      <c r="NVW156" s="787"/>
      <c r="NVX156" s="787"/>
      <c r="NVY156" s="787"/>
      <c r="NVZ156" s="787"/>
      <c r="NWA156" s="787"/>
      <c r="NWB156" s="787"/>
      <c r="NWC156" s="788"/>
      <c r="NWD156" s="786"/>
      <c r="NWE156" s="787"/>
      <c r="NWF156" s="787"/>
      <c r="NWG156" s="787"/>
      <c r="NWH156" s="787"/>
      <c r="NWI156" s="787"/>
      <c r="NWJ156" s="787"/>
      <c r="NWK156" s="787"/>
      <c r="NWL156" s="787"/>
      <c r="NWM156" s="787"/>
      <c r="NWN156" s="787"/>
      <c r="NWO156" s="787"/>
      <c r="NWP156" s="787"/>
      <c r="NWQ156" s="787"/>
      <c r="NWR156" s="788"/>
      <c r="NWS156" s="786"/>
      <c r="NWT156" s="787"/>
      <c r="NWU156" s="787"/>
      <c r="NWV156" s="787"/>
      <c r="NWW156" s="787"/>
      <c r="NWX156" s="787"/>
      <c r="NWY156" s="787"/>
      <c r="NWZ156" s="787"/>
      <c r="NXA156" s="787"/>
      <c r="NXB156" s="787"/>
      <c r="NXC156" s="787"/>
      <c r="NXD156" s="787"/>
      <c r="NXE156" s="787"/>
      <c r="NXF156" s="787"/>
      <c r="NXG156" s="788"/>
      <c r="NXH156" s="786"/>
      <c r="NXI156" s="787"/>
      <c r="NXJ156" s="787"/>
      <c r="NXK156" s="787"/>
      <c r="NXL156" s="787"/>
      <c r="NXM156" s="787"/>
      <c r="NXN156" s="787"/>
      <c r="NXO156" s="787"/>
      <c r="NXP156" s="787"/>
      <c r="NXQ156" s="787"/>
      <c r="NXR156" s="787"/>
      <c r="NXS156" s="787"/>
      <c r="NXT156" s="787"/>
      <c r="NXU156" s="787"/>
      <c r="NXV156" s="788"/>
      <c r="NXW156" s="786"/>
      <c r="NXX156" s="787"/>
      <c r="NXY156" s="787"/>
      <c r="NXZ156" s="787"/>
      <c r="NYA156" s="787"/>
      <c r="NYB156" s="787"/>
      <c r="NYC156" s="787"/>
      <c r="NYD156" s="787"/>
      <c r="NYE156" s="787"/>
      <c r="NYF156" s="787"/>
      <c r="NYG156" s="787"/>
      <c r="NYH156" s="787"/>
      <c r="NYI156" s="787"/>
      <c r="NYJ156" s="787"/>
      <c r="NYK156" s="788"/>
      <c r="NYL156" s="786"/>
      <c r="NYM156" s="787"/>
      <c r="NYN156" s="787"/>
      <c r="NYO156" s="787"/>
      <c r="NYP156" s="787"/>
      <c r="NYQ156" s="787"/>
      <c r="NYR156" s="787"/>
      <c r="NYS156" s="787"/>
      <c r="NYT156" s="787"/>
      <c r="NYU156" s="787"/>
      <c r="NYV156" s="787"/>
      <c r="NYW156" s="787"/>
      <c r="NYX156" s="787"/>
      <c r="NYY156" s="787"/>
      <c r="NYZ156" s="788"/>
      <c r="NZA156" s="786"/>
      <c r="NZB156" s="787"/>
      <c r="NZC156" s="787"/>
      <c r="NZD156" s="787"/>
      <c r="NZE156" s="787"/>
      <c r="NZF156" s="787"/>
      <c r="NZG156" s="787"/>
      <c r="NZH156" s="787"/>
      <c r="NZI156" s="787"/>
      <c r="NZJ156" s="787"/>
      <c r="NZK156" s="787"/>
      <c r="NZL156" s="787"/>
      <c r="NZM156" s="787"/>
      <c r="NZN156" s="787"/>
      <c r="NZO156" s="788"/>
      <c r="NZP156" s="786"/>
      <c r="NZQ156" s="787"/>
      <c r="NZR156" s="787"/>
      <c r="NZS156" s="787"/>
      <c r="NZT156" s="787"/>
      <c r="NZU156" s="787"/>
      <c r="NZV156" s="787"/>
      <c r="NZW156" s="787"/>
      <c r="NZX156" s="787"/>
      <c r="NZY156" s="787"/>
      <c r="NZZ156" s="787"/>
      <c r="OAA156" s="787"/>
      <c r="OAB156" s="787"/>
      <c r="OAC156" s="787"/>
      <c r="OAD156" s="788"/>
      <c r="OAE156" s="786"/>
      <c r="OAF156" s="787"/>
      <c r="OAG156" s="787"/>
      <c r="OAH156" s="787"/>
      <c r="OAI156" s="787"/>
      <c r="OAJ156" s="787"/>
      <c r="OAK156" s="787"/>
      <c r="OAL156" s="787"/>
      <c r="OAM156" s="787"/>
      <c r="OAN156" s="787"/>
      <c r="OAO156" s="787"/>
      <c r="OAP156" s="787"/>
      <c r="OAQ156" s="787"/>
      <c r="OAR156" s="787"/>
      <c r="OAS156" s="788"/>
      <c r="OAT156" s="786"/>
      <c r="OAU156" s="787"/>
      <c r="OAV156" s="787"/>
      <c r="OAW156" s="787"/>
      <c r="OAX156" s="787"/>
      <c r="OAY156" s="787"/>
      <c r="OAZ156" s="787"/>
      <c r="OBA156" s="787"/>
      <c r="OBB156" s="787"/>
      <c r="OBC156" s="787"/>
      <c r="OBD156" s="787"/>
      <c r="OBE156" s="787"/>
      <c r="OBF156" s="787"/>
      <c r="OBG156" s="787"/>
      <c r="OBH156" s="788"/>
      <c r="OBI156" s="786"/>
      <c r="OBJ156" s="787"/>
      <c r="OBK156" s="787"/>
      <c r="OBL156" s="787"/>
      <c r="OBM156" s="787"/>
      <c r="OBN156" s="787"/>
      <c r="OBO156" s="787"/>
      <c r="OBP156" s="787"/>
      <c r="OBQ156" s="787"/>
      <c r="OBR156" s="787"/>
      <c r="OBS156" s="787"/>
      <c r="OBT156" s="787"/>
      <c r="OBU156" s="787"/>
      <c r="OBV156" s="787"/>
      <c r="OBW156" s="788"/>
      <c r="OBX156" s="786"/>
      <c r="OBY156" s="787"/>
      <c r="OBZ156" s="787"/>
      <c r="OCA156" s="787"/>
      <c r="OCB156" s="787"/>
      <c r="OCC156" s="787"/>
      <c r="OCD156" s="787"/>
      <c r="OCE156" s="787"/>
      <c r="OCF156" s="787"/>
      <c r="OCG156" s="787"/>
      <c r="OCH156" s="787"/>
      <c r="OCI156" s="787"/>
      <c r="OCJ156" s="787"/>
      <c r="OCK156" s="787"/>
      <c r="OCL156" s="788"/>
      <c r="OCM156" s="786"/>
      <c r="OCN156" s="787"/>
      <c r="OCO156" s="787"/>
      <c r="OCP156" s="787"/>
      <c r="OCQ156" s="787"/>
      <c r="OCR156" s="787"/>
      <c r="OCS156" s="787"/>
      <c r="OCT156" s="787"/>
      <c r="OCU156" s="787"/>
      <c r="OCV156" s="787"/>
      <c r="OCW156" s="787"/>
      <c r="OCX156" s="787"/>
      <c r="OCY156" s="787"/>
      <c r="OCZ156" s="787"/>
      <c r="ODA156" s="788"/>
      <c r="ODB156" s="786"/>
      <c r="ODC156" s="787"/>
      <c r="ODD156" s="787"/>
      <c r="ODE156" s="787"/>
      <c r="ODF156" s="787"/>
      <c r="ODG156" s="787"/>
      <c r="ODH156" s="787"/>
      <c r="ODI156" s="787"/>
      <c r="ODJ156" s="787"/>
      <c r="ODK156" s="787"/>
      <c r="ODL156" s="787"/>
      <c r="ODM156" s="787"/>
      <c r="ODN156" s="787"/>
      <c r="ODO156" s="787"/>
      <c r="ODP156" s="788"/>
      <c r="ODQ156" s="786"/>
      <c r="ODR156" s="787"/>
      <c r="ODS156" s="787"/>
      <c r="ODT156" s="787"/>
      <c r="ODU156" s="787"/>
      <c r="ODV156" s="787"/>
      <c r="ODW156" s="787"/>
      <c r="ODX156" s="787"/>
      <c r="ODY156" s="787"/>
      <c r="ODZ156" s="787"/>
      <c r="OEA156" s="787"/>
      <c r="OEB156" s="787"/>
      <c r="OEC156" s="787"/>
      <c r="OED156" s="787"/>
      <c r="OEE156" s="788"/>
      <c r="OEF156" s="786"/>
      <c r="OEG156" s="787"/>
      <c r="OEH156" s="787"/>
      <c r="OEI156" s="787"/>
      <c r="OEJ156" s="787"/>
      <c r="OEK156" s="787"/>
      <c r="OEL156" s="787"/>
      <c r="OEM156" s="787"/>
      <c r="OEN156" s="787"/>
      <c r="OEO156" s="787"/>
      <c r="OEP156" s="787"/>
      <c r="OEQ156" s="787"/>
      <c r="OER156" s="787"/>
      <c r="OES156" s="787"/>
      <c r="OET156" s="788"/>
      <c r="OEU156" s="786"/>
      <c r="OEV156" s="787"/>
      <c r="OEW156" s="787"/>
      <c r="OEX156" s="787"/>
      <c r="OEY156" s="787"/>
      <c r="OEZ156" s="787"/>
      <c r="OFA156" s="787"/>
      <c r="OFB156" s="787"/>
      <c r="OFC156" s="787"/>
      <c r="OFD156" s="787"/>
      <c r="OFE156" s="787"/>
      <c r="OFF156" s="787"/>
      <c r="OFG156" s="787"/>
      <c r="OFH156" s="787"/>
      <c r="OFI156" s="788"/>
      <c r="OFJ156" s="786"/>
      <c r="OFK156" s="787"/>
      <c r="OFL156" s="787"/>
      <c r="OFM156" s="787"/>
      <c r="OFN156" s="787"/>
      <c r="OFO156" s="787"/>
      <c r="OFP156" s="787"/>
      <c r="OFQ156" s="787"/>
      <c r="OFR156" s="787"/>
      <c r="OFS156" s="787"/>
      <c r="OFT156" s="787"/>
      <c r="OFU156" s="787"/>
      <c r="OFV156" s="787"/>
      <c r="OFW156" s="787"/>
      <c r="OFX156" s="788"/>
      <c r="OFY156" s="786"/>
      <c r="OFZ156" s="787"/>
      <c r="OGA156" s="787"/>
      <c r="OGB156" s="787"/>
      <c r="OGC156" s="787"/>
      <c r="OGD156" s="787"/>
      <c r="OGE156" s="787"/>
      <c r="OGF156" s="787"/>
      <c r="OGG156" s="787"/>
      <c r="OGH156" s="787"/>
      <c r="OGI156" s="787"/>
      <c r="OGJ156" s="787"/>
      <c r="OGK156" s="787"/>
      <c r="OGL156" s="787"/>
      <c r="OGM156" s="788"/>
      <c r="OGN156" s="786"/>
      <c r="OGO156" s="787"/>
      <c r="OGP156" s="787"/>
      <c r="OGQ156" s="787"/>
      <c r="OGR156" s="787"/>
      <c r="OGS156" s="787"/>
      <c r="OGT156" s="787"/>
      <c r="OGU156" s="787"/>
      <c r="OGV156" s="787"/>
      <c r="OGW156" s="787"/>
      <c r="OGX156" s="787"/>
      <c r="OGY156" s="787"/>
      <c r="OGZ156" s="787"/>
      <c r="OHA156" s="787"/>
      <c r="OHB156" s="788"/>
      <c r="OHC156" s="786"/>
      <c r="OHD156" s="787"/>
      <c r="OHE156" s="787"/>
      <c r="OHF156" s="787"/>
      <c r="OHG156" s="787"/>
      <c r="OHH156" s="787"/>
      <c r="OHI156" s="787"/>
      <c r="OHJ156" s="787"/>
      <c r="OHK156" s="787"/>
      <c r="OHL156" s="787"/>
      <c r="OHM156" s="787"/>
      <c r="OHN156" s="787"/>
      <c r="OHO156" s="787"/>
      <c r="OHP156" s="787"/>
      <c r="OHQ156" s="788"/>
      <c r="OHR156" s="786"/>
      <c r="OHS156" s="787"/>
      <c r="OHT156" s="787"/>
      <c r="OHU156" s="787"/>
      <c r="OHV156" s="787"/>
      <c r="OHW156" s="787"/>
      <c r="OHX156" s="787"/>
      <c r="OHY156" s="787"/>
      <c r="OHZ156" s="787"/>
      <c r="OIA156" s="787"/>
      <c r="OIB156" s="787"/>
      <c r="OIC156" s="787"/>
      <c r="OID156" s="787"/>
      <c r="OIE156" s="787"/>
      <c r="OIF156" s="788"/>
      <c r="OIG156" s="786"/>
      <c r="OIH156" s="787"/>
      <c r="OII156" s="787"/>
      <c r="OIJ156" s="787"/>
      <c r="OIK156" s="787"/>
      <c r="OIL156" s="787"/>
      <c r="OIM156" s="787"/>
      <c r="OIN156" s="787"/>
      <c r="OIO156" s="787"/>
      <c r="OIP156" s="787"/>
      <c r="OIQ156" s="787"/>
      <c r="OIR156" s="787"/>
      <c r="OIS156" s="787"/>
      <c r="OIT156" s="787"/>
      <c r="OIU156" s="788"/>
      <c r="OIV156" s="786"/>
      <c r="OIW156" s="787"/>
      <c r="OIX156" s="787"/>
      <c r="OIY156" s="787"/>
      <c r="OIZ156" s="787"/>
      <c r="OJA156" s="787"/>
      <c r="OJB156" s="787"/>
      <c r="OJC156" s="787"/>
      <c r="OJD156" s="787"/>
      <c r="OJE156" s="787"/>
      <c r="OJF156" s="787"/>
      <c r="OJG156" s="787"/>
      <c r="OJH156" s="787"/>
      <c r="OJI156" s="787"/>
      <c r="OJJ156" s="788"/>
      <c r="OJK156" s="786"/>
      <c r="OJL156" s="787"/>
      <c r="OJM156" s="787"/>
      <c r="OJN156" s="787"/>
      <c r="OJO156" s="787"/>
      <c r="OJP156" s="787"/>
      <c r="OJQ156" s="787"/>
      <c r="OJR156" s="787"/>
      <c r="OJS156" s="787"/>
      <c r="OJT156" s="787"/>
      <c r="OJU156" s="787"/>
      <c r="OJV156" s="787"/>
      <c r="OJW156" s="787"/>
      <c r="OJX156" s="787"/>
      <c r="OJY156" s="788"/>
      <c r="OJZ156" s="786"/>
      <c r="OKA156" s="787"/>
      <c r="OKB156" s="787"/>
      <c r="OKC156" s="787"/>
      <c r="OKD156" s="787"/>
      <c r="OKE156" s="787"/>
      <c r="OKF156" s="787"/>
      <c r="OKG156" s="787"/>
      <c r="OKH156" s="787"/>
      <c r="OKI156" s="787"/>
      <c r="OKJ156" s="787"/>
      <c r="OKK156" s="787"/>
      <c r="OKL156" s="787"/>
      <c r="OKM156" s="787"/>
      <c r="OKN156" s="788"/>
      <c r="OKO156" s="786"/>
      <c r="OKP156" s="787"/>
      <c r="OKQ156" s="787"/>
      <c r="OKR156" s="787"/>
      <c r="OKS156" s="787"/>
      <c r="OKT156" s="787"/>
      <c r="OKU156" s="787"/>
      <c r="OKV156" s="787"/>
      <c r="OKW156" s="787"/>
      <c r="OKX156" s="787"/>
      <c r="OKY156" s="787"/>
      <c r="OKZ156" s="787"/>
      <c r="OLA156" s="787"/>
      <c r="OLB156" s="787"/>
      <c r="OLC156" s="788"/>
      <c r="OLD156" s="786"/>
      <c r="OLE156" s="787"/>
      <c r="OLF156" s="787"/>
      <c r="OLG156" s="787"/>
      <c r="OLH156" s="787"/>
      <c r="OLI156" s="787"/>
      <c r="OLJ156" s="787"/>
      <c r="OLK156" s="787"/>
      <c r="OLL156" s="787"/>
      <c r="OLM156" s="787"/>
      <c r="OLN156" s="787"/>
      <c r="OLO156" s="787"/>
      <c r="OLP156" s="787"/>
      <c r="OLQ156" s="787"/>
      <c r="OLR156" s="788"/>
      <c r="OLS156" s="786"/>
      <c r="OLT156" s="787"/>
      <c r="OLU156" s="787"/>
      <c r="OLV156" s="787"/>
      <c r="OLW156" s="787"/>
      <c r="OLX156" s="787"/>
      <c r="OLY156" s="787"/>
      <c r="OLZ156" s="787"/>
      <c r="OMA156" s="787"/>
      <c r="OMB156" s="787"/>
      <c r="OMC156" s="787"/>
      <c r="OMD156" s="787"/>
      <c r="OME156" s="787"/>
      <c r="OMF156" s="787"/>
      <c r="OMG156" s="788"/>
      <c r="OMH156" s="786"/>
      <c r="OMI156" s="787"/>
      <c r="OMJ156" s="787"/>
      <c r="OMK156" s="787"/>
      <c r="OML156" s="787"/>
      <c r="OMM156" s="787"/>
      <c r="OMN156" s="787"/>
      <c r="OMO156" s="787"/>
      <c r="OMP156" s="787"/>
      <c r="OMQ156" s="787"/>
      <c r="OMR156" s="787"/>
      <c r="OMS156" s="787"/>
      <c r="OMT156" s="787"/>
      <c r="OMU156" s="787"/>
      <c r="OMV156" s="788"/>
      <c r="OMW156" s="786"/>
      <c r="OMX156" s="787"/>
      <c r="OMY156" s="787"/>
      <c r="OMZ156" s="787"/>
      <c r="ONA156" s="787"/>
      <c r="ONB156" s="787"/>
      <c r="ONC156" s="787"/>
      <c r="OND156" s="787"/>
      <c r="ONE156" s="787"/>
      <c r="ONF156" s="787"/>
      <c r="ONG156" s="787"/>
      <c r="ONH156" s="787"/>
      <c r="ONI156" s="787"/>
      <c r="ONJ156" s="787"/>
      <c r="ONK156" s="788"/>
      <c r="ONL156" s="786"/>
      <c r="ONM156" s="787"/>
      <c r="ONN156" s="787"/>
      <c r="ONO156" s="787"/>
      <c r="ONP156" s="787"/>
      <c r="ONQ156" s="787"/>
      <c r="ONR156" s="787"/>
      <c r="ONS156" s="787"/>
      <c r="ONT156" s="787"/>
      <c r="ONU156" s="787"/>
      <c r="ONV156" s="787"/>
      <c r="ONW156" s="787"/>
      <c r="ONX156" s="787"/>
      <c r="ONY156" s="787"/>
      <c r="ONZ156" s="788"/>
      <c r="OOA156" s="786"/>
      <c r="OOB156" s="787"/>
      <c r="OOC156" s="787"/>
      <c r="OOD156" s="787"/>
      <c r="OOE156" s="787"/>
      <c r="OOF156" s="787"/>
      <c r="OOG156" s="787"/>
      <c r="OOH156" s="787"/>
      <c r="OOI156" s="787"/>
      <c r="OOJ156" s="787"/>
      <c r="OOK156" s="787"/>
      <c r="OOL156" s="787"/>
      <c r="OOM156" s="787"/>
      <c r="OON156" s="787"/>
      <c r="OOO156" s="788"/>
      <c r="OOP156" s="786"/>
      <c r="OOQ156" s="787"/>
      <c r="OOR156" s="787"/>
      <c r="OOS156" s="787"/>
      <c r="OOT156" s="787"/>
      <c r="OOU156" s="787"/>
      <c r="OOV156" s="787"/>
      <c r="OOW156" s="787"/>
      <c r="OOX156" s="787"/>
      <c r="OOY156" s="787"/>
      <c r="OOZ156" s="787"/>
      <c r="OPA156" s="787"/>
      <c r="OPB156" s="787"/>
      <c r="OPC156" s="787"/>
      <c r="OPD156" s="788"/>
      <c r="OPE156" s="786"/>
      <c r="OPF156" s="787"/>
      <c r="OPG156" s="787"/>
      <c r="OPH156" s="787"/>
      <c r="OPI156" s="787"/>
      <c r="OPJ156" s="787"/>
      <c r="OPK156" s="787"/>
      <c r="OPL156" s="787"/>
      <c r="OPM156" s="787"/>
      <c r="OPN156" s="787"/>
      <c r="OPO156" s="787"/>
      <c r="OPP156" s="787"/>
      <c r="OPQ156" s="787"/>
      <c r="OPR156" s="787"/>
      <c r="OPS156" s="788"/>
      <c r="OPT156" s="786"/>
      <c r="OPU156" s="787"/>
      <c r="OPV156" s="787"/>
      <c r="OPW156" s="787"/>
      <c r="OPX156" s="787"/>
      <c r="OPY156" s="787"/>
      <c r="OPZ156" s="787"/>
      <c r="OQA156" s="787"/>
      <c r="OQB156" s="787"/>
      <c r="OQC156" s="787"/>
      <c r="OQD156" s="787"/>
      <c r="OQE156" s="787"/>
      <c r="OQF156" s="787"/>
      <c r="OQG156" s="787"/>
      <c r="OQH156" s="788"/>
      <c r="OQI156" s="786"/>
      <c r="OQJ156" s="787"/>
      <c r="OQK156" s="787"/>
      <c r="OQL156" s="787"/>
      <c r="OQM156" s="787"/>
      <c r="OQN156" s="787"/>
      <c r="OQO156" s="787"/>
      <c r="OQP156" s="787"/>
      <c r="OQQ156" s="787"/>
      <c r="OQR156" s="787"/>
      <c r="OQS156" s="787"/>
      <c r="OQT156" s="787"/>
      <c r="OQU156" s="787"/>
      <c r="OQV156" s="787"/>
      <c r="OQW156" s="788"/>
      <c r="OQX156" s="786"/>
      <c r="OQY156" s="787"/>
      <c r="OQZ156" s="787"/>
      <c r="ORA156" s="787"/>
      <c r="ORB156" s="787"/>
      <c r="ORC156" s="787"/>
      <c r="ORD156" s="787"/>
      <c r="ORE156" s="787"/>
      <c r="ORF156" s="787"/>
      <c r="ORG156" s="787"/>
      <c r="ORH156" s="787"/>
      <c r="ORI156" s="787"/>
      <c r="ORJ156" s="787"/>
      <c r="ORK156" s="787"/>
      <c r="ORL156" s="788"/>
      <c r="ORM156" s="786"/>
      <c r="ORN156" s="787"/>
      <c r="ORO156" s="787"/>
      <c r="ORP156" s="787"/>
      <c r="ORQ156" s="787"/>
      <c r="ORR156" s="787"/>
      <c r="ORS156" s="787"/>
      <c r="ORT156" s="787"/>
      <c r="ORU156" s="787"/>
      <c r="ORV156" s="787"/>
      <c r="ORW156" s="787"/>
      <c r="ORX156" s="787"/>
      <c r="ORY156" s="787"/>
      <c r="ORZ156" s="787"/>
      <c r="OSA156" s="788"/>
      <c r="OSB156" s="786"/>
      <c r="OSC156" s="787"/>
      <c r="OSD156" s="787"/>
      <c r="OSE156" s="787"/>
      <c r="OSF156" s="787"/>
      <c r="OSG156" s="787"/>
      <c r="OSH156" s="787"/>
      <c r="OSI156" s="787"/>
      <c r="OSJ156" s="787"/>
      <c r="OSK156" s="787"/>
      <c r="OSL156" s="787"/>
      <c r="OSM156" s="787"/>
      <c r="OSN156" s="787"/>
      <c r="OSO156" s="787"/>
      <c r="OSP156" s="788"/>
      <c r="OSQ156" s="786"/>
      <c r="OSR156" s="787"/>
      <c r="OSS156" s="787"/>
      <c r="OST156" s="787"/>
      <c r="OSU156" s="787"/>
      <c r="OSV156" s="787"/>
      <c r="OSW156" s="787"/>
      <c r="OSX156" s="787"/>
      <c r="OSY156" s="787"/>
      <c r="OSZ156" s="787"/>
      <c r="OTA156" s="787"/>
      <c r="OTB156" s="787"/>
      <c r="OTC156" s="787"/>
      <c r="OTD156" s="787"/>
      <c r="OTE156" s="788"/>
      <c r="OTF156" s="786"/>
      <c r="OTG156" s="787"/>
      <c r="OTH156" s="787"/>
      <c r="OTI156" s="787"/>
      <c r="OTJ156" s="787"/>
      <c r="OTK156" s="787"/>
      <c r="OTL156" s="787"/>
      <c r="OTM156" s="787"/>
      <c r="OTN156" s="787"/>
      <c r="OTO156" s="787"/>
      <c r="OTP156" s="787"/>
      <c r="OTQ156" s="787"/>
      <c r="OTR156" s="787"/>
      <c r="OTS156" s="787"/>
      <c r="OTT156" s="788"/>
      <c r="OTU156" s="786"/>
      <c r="OTV156" s="787"/>
      <c r="OTW156" s="787"/>
      <c r="OTX156" s="787"/>
      <c r="OTY156" s="787"/>
      <c r="OTZ156" s="787"/>
      <c r="OUA156" s="787"/>
      <c r="OUB156" s="787"/>
      <c r="OUC156" s="787"/>
      <c r="OUD156" s="787"/>
      <c r="OUE156" s="787"/>
      <c r="OUF156" s="787"/>
      <c r="OUG156" s="787"/>
      <c r="OUH156" s="787"/>
      <c r="OUI156" s="788"/>
      <c r="OUJ156" s="786"/>
      <c r="OUK156" s="787"/>
      <c r="OUL156" s="787"/>
      <c r="OUM156" s="787"/>
      <c r="OUN156" s="787"/>
      <c r="OUO156" s="787"/>
      <c r="OUP156" s="787"/>
      <c r="OUQ156" s="787"/>
      <c r="OUR156" s="787"/>
      <c r="OUS156" s="787"/>
      <c r="OUT156" s="787"/>
      <c r="OUU156" s="787"/>
      <c r="OUV156" s="787"/>
      <c r="OUW156" s="787"/>
      <c r="OUX156" s="788"/>
      <c r="OUY156" s="786"/>
      <c r="OUZ156" s="787"/>
      <c r="OVA156" s="787"/>
      <c r="OVB156" s="787"/>
      <c r="OVC156" s="787"/>
      <c r="OVD156" s="787"/>
      <c r="OVE156" s="787"/>
      <c r="OVF156" s="787"/>
      <c r="OVG156" s="787"/>
      <c r="OVH156" s="787"/>
      <c r="OVI156" s="787"/>
      <c r="OVJ156" s="787"/>
      <c r="OVK156" s="787"/>
      <c r="OVL156" s="787"/>
      <c r="OVM156" s="788"/>
      <c r="OVN156" s="786"/>
      <c r="OVO156" s="787"/>
      <c r="OVP156" s="787"/>
      <c r="OVQ156" s="787"/>
      <c r="OVR156" s="787"/>
      <c r="OVS156" s="787"/>
      <c r="OVT156" s="787"/>
      <c r="OVU156" s="787"/>
      <c r="OVV156" s="787"/>
      <c r="OVW156" s="787"/>
      <c r="OVX156" s="787"/>
      <c r="OVY156" s="787"/>
      <c r="OVZ156" s="787"/>
      <c r="OWA156" s="787"/>
      <c r="OWB156" s="788"/>
      <c r="OWC156" s="786"/>
      <c r="OWD156" s="787"/>
      <c r="OWE156" s="787"/>
      <c r="OWF156" s="787"/>
      <c r="OWG156" s="787"/>
      <c r="OWH156" s="787"/>
      <c r="OWI156" s="787"/>
      <c r="OWJ156" s="787"/>
      <c r="OWK156" s="787"/>
      <c r="OWL156" s="787"/>
      <c r="OWM156" s="787"/>
      <c r="OWN156" s="787"/>
      <c r="OWO156" s="787"/>
      <c r="OWP156" s="787"/>
      <c r="OWQ156" s="788"/>
      <c r="OWR156" s="786"/>
      <c r="OWS156" s="787"/>
      <c r="OWT156" s="787"/>
      <c r="OWU156" s="787"/>
      <c r="OWV156" s="787"/>
      <c r="OWW156" s="787"/>
      <c r="OWX156" s="787"/>
      <c r="OWY156" s="787"/>
      <c r="OWZ156" s="787"/>
      <c r="OXA156" s="787"/>
      <c r="OXB156" s="787"/>
      <c r="OXC156" s="787"/>
      <c r="OXD156" s="787"/>
      <c r="OXE156" s="787"/>
      <c r="OXF156" s="788"/>
      <c r="OXG156" s="786"/>
      <c r="OXH156" s="787"/>
      <c r="OXI156" s="787"/>
      <c r="OXJ156" s="787"/>
      <c r="OXK156" s="787"/>
      <c r="OXL156" s="787"/>
      <c r="OXM156" s="787"/>
      <c r="OXN156" s="787"/>
      <c r="OXO156" s="787"/>
      <c r="OXP156" s="787"/>
      <c r="OXQ156" s="787"/>
      <c r="OXR156" s="787"/>
      <c r="OXS156" s="787"/>
      <c r="OXT156" s="787"/>
      <c r="OXU156" s="788"/>
      <c r="OXV156" s="786"/>
      <c r="OXW156" s="787"/>
      <c r="OXX156" s="787"/>
      <c r="OXY156" s="787"/>
      <c r="OXZ156" s="787"/>
      <c r="OYA156" s="787"/>
      <c r="OYB156" s="787"/>
      <c r="OYC156" s="787"/>
      <c r="OYD156" s="787"/>
      <c r="OYE156" s="787"/>
      <c r="OYF156" s="787"/>
      <c r="OYG156" s="787"/>
      <c r="OYH156" s="787"/>
      <c r="OYI156" s="787"/>
      <c r="OYJ156" s="788"/>
      <c r="OYK156" s="786"/>
      <c r="OYL156" s="787"/>
      <c r="OYM156" s="787"/>
      <c r="OYN156" s="787"/>
      <c r="OYO156" s="787"/>
      <c r="OYP156" s="787"/>
      <c r="OYQ156" s="787"/>
      <c r="OYR156" s="787"/>
      <c r="OYS156" s="787"/>
      <c r="OYT156" s="787"/>
      <c r="OYU156" s="787"/>
      <c r="OYV156" s="787"/>
      <c r="OYW156" s="787"/>
      <c r="OYX156" s="787"/>
      <c r="OYY156" s="788"/>
      <c r="OYZ156" s="786"/>
      <c r="OZA156" s="787"/>
      <c r="OZB156" s="787"/>
      <c r="OZC156" s="787"/>
      <c r="OZD156" s="787"/>
      <c r="OZE156" s="787"/>
      <c r="OZF156" s="787"/>
      <c r="OZG156" s="787"/>
      <c r="OZH156" s="787"/>
      <c r="OZI156" s="787"/>
      <c r="OZJ156" s="787"/>
      <c r="OZK156" s="787"/>
      <c r="OZL156" s="787"/>
      <c r="OZM156" s="787"/>
      <c r="OZN156" s="788"/>
      <c r="OZO156" s="786"/>
      <c r="OZP156" s="787"/>
      <c r="OZQ156" s="787"/>
      <c r="OZR156" s="787"/>
      <c r="OZS156" s="787"/>
      <c r="OZT156" s="787"/>
      <c r="OZU156" s="787"/>
      <c r="OZV156" s="787"/>
      <c r="OZW156" s="787"/>
      <c r="OZX156" s="787"/>
      <c r="OZY156" s="787"/>
      <c r="OZZ156" s="787"/>
      <c r="PAA156" s="787"/>
      <c r="PAB156" s="787"/>
      <c r="PAC156" s="788"/>
      <c r="PAD156" s="786"/>
      <c r="PAE156" s="787"/>
      <c r="PAF156" s="787"/>
      <c r="PAG156" s="787"/>
      <c r="PAH156" s="787"/>
      <c r="PAI156" s="787"/>
      <c r="PAJ156" s="787"/>
      <c r="PAK156" s="787"/>
      <c r="PAL156" s="787"/>
      <c r="PAM156" s="787"/>
      <c r="PAN156" s="787"/>
      <c r="PAO156" s="787"/>
      <c r="PAP156" s="787"/>
      <c r="PAQ156" s="787"/>
      <c r="PAR156" s="788"/>
      <c r="PAS156" s="786"/>
      <c r="PAT156" s="787"/>
      <c r="PAU156" s="787"/>
      <c r="PAV156" s="787"/>
      <c r="PAW156" s="787"/>
      <c r="PAX156" s="787"/>
      <c r="PAY156" s="787"/>
      <c r="PAZ156" s="787"/>
      <c r="PBA156" s="787"/>
      <c r="PBB156" s="787"/>
      <c r="PBC156" s="787"/>
      <c r="PBD156" s="787"/>
      <c r="PBE156" s="787"/>
      <c r="PBF156" s="787"/>
      <c r="PBG156" s="788"/>
      <c r="PBH156" s="786"/>
      <c r="PBI156" s="787"/>
      <c r="PBJ156" s="787"/>
      <c r="PBK156" s="787"/>
      <c r="PBL156" s="787"/>
      <c r="PBM156" s="787"/>
      <c r="PBN156" s="787"/>
      <c r="PBO156" s="787"/>
      <c r="PBP156" s="787"/>
      <c r="PBQ156" s="787"/>
      <c r="PBR156" s="787"/>
      <c r="PBS156" s="787"/>
      <c r="PBT156" s="787"/>
      <c r="PBU156" s="787"/>
      <c r="PBV156" s="788"/>
      <c r="PBW156" s="786"/>
      <c r="PBX156" s="787"/>
      <c r="PBY156" s="787"/>
      <c r="PBZ156" s="787"/>
      <c r="PCA156" s="787"/>
      <c r="PCB156" s="787"/>
      <c r="PCC156" s="787"/>
      <c r="PCD156" s="787"/>
      <c r="PCE156" s="787"/>
      <c r="PCF156" s="787"/>
      <c r="PCG156" s="787"/>
      <c r="PCH156" s="787"/>
      <c r="PCI156" s="787"/>
      <c r="PCJ156" s="787"/>
      <c r="PCK156" s="788"/>
      <c r="PCL156" s="786"/>
      <c r="PCM156" s="787"/>
      <c r="PCN156" s="787"/>
      <c r="PCO156" s="787"/>
      <c r="PCP156" s="787"/>
      <c r="PCQ156" s="787"/>
      <c r="PCR156" s="787"/>
      <c r="PCS156" s="787"/>
      <c r="PCT156" s="787"/>
      <c r="PCU156" s="787"/>
      <c r="PCV156" s="787"/>
      <c r="PCW156" s="787"/>
      <c r="PCX156" s="787"/>
      <c r="PCY156" s="787"/>
      <c r="PCZ156" s="788"/>
      <c r="PDA156" s="786"/>
      <c r="PDB156" s="787"/>
      <c r="PDC156" s="787"/>
      <c r="PDD156" s="787"/>
      <c r="PDE156" s="787"/>
      <c r="PDF156" s="787"/>
      <c r="PDG156" s="787"/>
      <c r="PDH156" s="787"/>
      <c r="PDI156" s="787"/>
      <c r="PDJ156" s="787"/>
      <c r="PDK156" s="787"/>
      <c r="PDL156" s="787"/>
      <c r="PDM156" s="787"/>
      <c r="PDN156" s="787"/>
      <c r="PDO156" s="788"/>
      <c r="PDP156" s="786"/>
      <c r="PDQ156" s="787"/>
      <c r="PDR156" s="787"/>
      <c r="PDS156" s="787"/>
      <c r="PDT156" s="787"/>
      <c r="PDU156" s="787"/>
      <c r="PDV156" s="787"/>
      <c r="PDW156" s="787"/>
      <c r="PDX156" s="787"/>
      <c r="PDY156" s="787"/>
      <c r="PDZ156" s="787"/>
      <c r="PEA156" s="787"/>
      <c r="PEB156" s="787"/>
      <c r="PEC156" s="787"/>
      <c r="PED156" s="788"/>
      <c r="PEE156" s="786"/>
      <c r="PEF156" s="787"/>
      <c r="PEG156" s="787"/>
      <c r="PEH156" s="787"/>
      <c r="PEI156" s="787"/>
      <c r="PEJ156" s="787"/>
      <c r="PEK156" s="787"/>
      <c r="PEL156" s="787"/>
      <c r="PEM156" s="787"/>
      <c r="PEN156" s="787"/>
      <c r="PEO156" s="787"/>
      <c r="PEP156" s="787"/>
      <c r="PEQ156" s="787"/>
      <c r="PER156" s="787"/>
      <c r="PES156" s="788"/>
      <c r="PET156" s="786"/>
      <c r="PEU156" s="787"/>
      <c r="PEV156" s="787"/>
      <c r="PEW156" s="787"/>
      <c r="PEX156" s="787"/>
      <c r="PEY156" s="787"/>
      <c r="PEZ156" s="787"/>
      <c r="PFA156" s="787"/>
      <c r="PFB156" s="787"/>
      <c r="PFC156" s="787"/>
      <c r="PFD156" s="787"/>
      <c r="PFE156" s="787"/>
      <c r="PFF156" s="787"/>
      <c r="PFG156" s="787"/>
      <c r="PFH156" s="788"/>
      <c r="PFI156" s="786"/>
      <c r="PFJ156" s="787"/>
      <c r="PFK156" s="787"/>
      <c r="PFL156" s="787"/>
      <c r="PFM156" s="787"/>
      <c r="PFN156" s="787"/>
      <c r="PFO156" s="787"/>
      <c r="PFP156" s="787"/>
      <c r="PFQ156" s="787"/>
      <c r="PFR156" s="787"/>
      <c r="PFS156" s="787"/>
      <c r="PFT156" s="787"/>
      <c r="PFU156" s="787"/>
      <c r="PFV156" s="787"/>
      <c r="PFW156" s="788"/>
      <c r="PFX156" s="786"/>
      <c r="PFY156" s="787"/>
      <c r="PFZ156" s="787"/>
      <c r="PGA156" s="787"/>
      <c r="PGB156" s="787"/>
      <c r="PGC156" s="787"/>
      <c r="PGD156" s="787"/>
      <c r="PGE156" s="787"/>
      <c r="PGF156" s="787"/>
      <c r="PGG156" s="787"/>
      <c r="PGH156" s="787"/>
      <c r="PGI156" s="787"/>
      <c r="PGJ156" s="787"/>
      <c r="PGK156" s="787"/>
      <c r="PGL156" s="788"/>
      <c r="PGM156" s="786"/>
      <c r="PGN156" s="787"/>
      <c r="PGO156" s="787"/>
      <c r="PGP156" s="787"/>
      <c r="PGQ156" s="787"/>
      <c r="PGR156" s="787"/>
      <c r="PGS156" s="787"/>
      <c r="PGT156" s="787"/>
      <c r="PGU156" s="787"/>
      <c r="PGV156" s="787"/>
      <c r="PGW156" s="787"/>
      <c r="PGX156" s="787"/>
      <c r="PGY156" s="787"/>
      <c r="PGZ156" s="787"/>
      <c r="PHA156" s="788"/>
      <c r="PHB156" s="786"/>
      <c r="PHC156" s="787"/>
      <c r="PHD156" s="787"/>
      <c r="PHE156" s="787"/>
      <c r="PHF156" s="787"/>
      <c r="PHG156" s="787"/>
      <c r="PHH156" s="787"/>
      <c r="PHI156" s="787"/>
      <c r="PHJ156" s="787"/>
      <c r="PHK156" s="787"/>
      <c r="PHL156" s="787"/>
      <c r="PHM156" s="787"/>
      <c r="PHN156" s="787"/>
      <c r="PHO156" s="787"/>
      <c r="PHP156" s="788"/>
      <c r="PHQ156" s="786"/>
      <c r="PHR156" s="787"/>
      <c r="PHS156" s="787"/>
      <c r="PHT156" s="787"/>
      <c r="PHU156" s="787"/>
      <c r="PHV156" s="787"/>
      <c r="PHW156" s="787"/>
      <c r="PHX156" s="787"/>
      <c r="PHY156" s="787"/>
      <c r="PHZ156" s="787"/>
      <c r="PIA156" s="787"/>
      <c r="PIB156" s="787"/>
      <c r="PIC156" s="787"/>
      <c r="PID156" s="787"/>
      <c r="PIE156" s="788"/>
      <c r="PIF156" s="786"/>
      <c r="PIG156" s="787"/>
      <c r="PIH156" s="787"/>
      <c r="PII156" s="787"/>
      <c r="PIJ156" s="787"/>
      <c r="PIK156" s="787"/>
      <c r="PIL156" s="787"/>
      <c r="PIM156" s="787"/>
      <c r="PIN156" s="787"/>
      <c r="PIO156" s="787"/>
      <c r="PIP156" s="787"/>
      <c r="PIQ156" s="787"/>
      <c r="PIR156" s="787"/>
      <c r="PIS156" s="787"/>
      <c r="PIT156" s="788"/>
      <c r="PIU156" s="786"/>
      <c r="PIV156" s="787"/>
      <c r="PIW156" s="787"/>
      <c r="PIX156" s="787"/>
      <c r="PIY156" s="787"/>
      <c r="PIZ156" s="787"/>
      <c r="PJA156" s="787"/>
      <c r="PJB156" s="787"/>
      <c r="PJC156" s="787"/>
      <c r="PJD156" s="787"/>
      <c r="PJE156" s="787"/>
      <c r="PJF156" s="787"/>
      <c r="PJG156" s="787"/>
      <c r="PJH156" s="787"/>
      <c r="PJI156" s="788"/>
      <c r="PJJ156" s="786"/>
      <c r="PJK156" s="787"/>
      <c r="PJL156" s="787"/>
      <c r="PJM156" s="787"/>
      <c r="PJN156" s="787"/>
      <c r="PJO156" s="787"/>
      <c r="PJP156" s="787"/>
      <c r="PJQ156" s="787"/>
      <c r="PJR156" s="787"/>
      <c r="PJS156" s="787"/>
      <c r="PJT156" s="787"/>
      <c r="PJU156" s="787"/>
      <c r="PJV156" s="787"/>
      <c r="PJW156" s="787"/>
      <c r="PJX156" s="788"/>
      <c r="PJY156" s="786"/>
      <c r="PJZ156" s="787"/>
      <c r="PKA156" s="787"/>
      <c r="PKB156" s="787"/>
      <c r="PKC156" s="787"/>
      <c r="PKD156" s="787"/>
      <c r="PKE156" s="787"/>
      <c r="PKF156" s="787"/>
      <c r="PKG156" s="787"/>
      <c r="PKH156" s="787"/>
      <c r="PKI156" s="787"/>
      <c r="PKJ156" s="787"/>
      <c r="PKK156" s="787"/>
      <c r="PKL156" s="787"/>
      <c r="PKM156" s="788"/>
      <c r="PKN156" s="786"/>
      <c r="PKO156" s="787"/>
      <c r="PKP156" s="787"/>
      <c r="PKQ156" s="787"/>
      <c r="PKR156" s="787"/>
      <c r="PKS156" s="787"/>
      <c r="PKT156" s="787"/>
      <c r="PKU156" s="787"/>
      <c r="PKV156" s="787"/>
      <c r="PKW156" s="787"/>
      <c r="PKX156" s="787"/>
      <c r="PKY156" s="787"/>
      <c r="PKZ156" s="787"/>
      <c r="PLA156" s="787"/>
      <c r="PLB156" s="788"/>
      <c r="PLC156" s="786"/>
      <c r="PLD156" s="787"/>
      <c r="PLE156" s="787"/>
      <c r="PLF156" s="787"/>
      <c r="PLG156" s="787"/>
      <c r="PLH156" s="787"/>
      <c r="PLI156" s="787"/>
      <c r="PLJ156" s="787"/>
      <c r="PLK156" s="787"/>
      <c r="PLL156" s="787"/>
      <c r="PLM156" s="787"/>
      <c r="PLN156" s="787"/>
      <c r="PLO156" s="787"/>
      <c r="PLP156" s="787"/>
      <c r="PLQ156" s="788"/>
      <c r="PLR156" s="786"/>
      <c r="PLS156" s="787"/>
      <c r="PLT156" s="787"/>
      <c r="PLU156" s="787"/>
      <c r="PLV156" s="787"/>
      <c r="PLW156" s="787"/>
      <c r="PLX156" s="787"/>
      <c r="PLY156" s="787"/>
      <c r="PLZ156" s="787"/>
      <c r="PMA156" s="787"/>
      <c r="PMB156" s="787"/>
      <c r="PMC156" s="787"/>
      <c r="PMD156" s="787"/>
      <c r="PME156" s="787"/>
      <c r="PMF156" s="788"/>
      <c r="PMG156" s="786"/>
      <c r="PMH156" s="787"/>
      <c r="PMI156" s="787"/>
      <c r="PMJ156" s="787"/>
      <c r="PMK156" s="787"/>
      <c r="PML156" s="787"/>
      <c r="PMM156" s="787"/>
      <c r="PMN156" s="787"/>
      <c r="PMO156" s="787"/>
      <c r="PMP156" s="787"/>
      <c r="PMQ156" s="787"/>
      <c r="PMR156" s="787"/>
      <c r="PMS156" s="787"/>
      <c r="PMT156" s="787"/>
      <c r="PMU156" s="788"/>
      <c r="PMV156" s="786"/>
      <c r="PMW156" s="787"/>
      <c r="PMX156" s="787"/>
      <c r="PMY156" s="787"/>
      <c r="PMZ156" s="787"/>
      <c r="PNA156" s="787"/>
      <c r="PNB156" s="787"/>
      <c r="PNC156" s="787"/>
      <c r="PND156" s="787"/>
      <c r="PNE156" s="787"/>
      <c r="PNF156" s="787"/>
      <c r="PNG156" s="787"/>
      <c r="PNH156" s="787"/>
      <c r="PNI156" s="787"/>
      <c r="PNJ156" s="788"/>
      <c r="PNK156" s="786"/>
      <c r="PNL156" s="787"/>
      <c r="PNM156" s="787"/>
      <c r="PNN156" s="787"/>
      <c r="PNO156" s="787"/>
      <c r="PNP156" s="787"/>
      <c r="PNQ156" s="787"/>
      <c r="PNR156" s="787"/>
      <c r="PNS156" s="787"/>
      <c r="PNT156" s="787"/>
      <c r="PNU156" s="787"/>
      <c r="PNV156" s="787"/>
      <c r="PNW156" s="787"/>
      <c r="PNX156" s="787"/>
      <c r="PNY156" s="788"/>
      <c r="PNZ156" s="786"/>
      <c r="POA156" s="787"/>
      <c r="POB156" s="787"/>
      <c r="POC156" s="787"/>
      <c r="POD156" s="787"/>
      <c r="POE156" s="787"/>
      <c r="POF156" s="787"/>
      <c r="POG156" s="787"/>
      <c r="POH156" s="787"/>
      <c r="POI156" s="787"/>
      <c r="POJ156" s="787"/>
      <c r="POK156" s="787"/>
      <c r="POL156" s="787"/>
      <c r="POM156" s="787"/>
      <c r="PON156" s="788"/>
      <c r="POO156" s="786"/>
      <c r="POP156" s="787"/>
      <c r="POQ156" s="787"/>
      <c r="POR156" s="787"/>
      <c r="POS156" s="787"/>
      <c r="POT156" s="787"/>
      <c r="POU156" s="787"/>
      <c r="POV156" s="787"/>
      <c r="POW156" s="787"/>
      <c r="POX156" s="787"/>
      <c r="POY156" s="787"/>
      <c r="POZ156" s="787"/>
      <c r="PPA156" s="787"/>
      <c r="PPB156" s="787"/>
      <c r="PPC156" s="788"/>
      <c r="PPD156" s="786"/>
      <c r="PPE156" s="787"/>
      <c r="PPF156" s="787"/>
      <c r="PPG156" s="787"/>
      <c r="PPH156" s="787"/>
      <c r="PPI156" s="787"/>
      <c r="PPJ156" s="787"/>
      <c r="PPK156" s="787"/>
      <c r="PPL156" s="787"/>
      <c r="PPM156" s="787"/>
      <c r="PPN156" s="787"/>
      <c r="PPO156" s="787"/>
      <c r="PPP156" s="787"/>
      <c r="PPQ156" s="787"/>
      <c r="PPR156" s="788"/>
      <c r="PPS156" s="786"/>
      <c r="PPT156" s="787"/>
      <c r="PPU156" s="787"/>
      <c r="PPV156" s="787"/>
      <c r="PPW156" s="787"/>
      <c r="PPX156" s="787"/>
      <c r="PPY156" s="787"/>
      <c r="PPZ156" s="787"/>
      <c r="PQA156" s="787"/>
      <c r="PQB156" s="787"/>
      <c r="PQC156" s="787"/>
      <c r="PQD156" s="787"/>
      <c r="PQE156" s="787"/>
      <c r="PQF156" s="787"/>
      <c r="PQG156" s="788"/>
      <c r="PQH156" s="786"/>
      <c r="PQI156" s="787"/>
      <c r="PQJ156" s="787"/>
      <c r="PQK156" s="787"/>
      <c r="PQL156" s="787"/>
      <c r="PQM156" s="787"/>
      <c r="PQN156" s="787"/>
      <c r="PQO156" s="787"/>
      <c r="PQP156" s="787"/>
      <c r="PQQ156" s="787"/>
      <c r="PQR156" s="787"/>
      <c r="PQS156" s="787"/>
      <c r="PQT156" s="787"/>
      <c r="PQU156" s="787"/>
      <c r="PQV156" s="788"/>
      <c r="PQW156" s="786"/>
      <c r="PQX156" s="787"/>
      <c r="PQY156" s="787"/>
      <c r="PQZ156" s="787"/>
      <c r="PRA156" s="787"/>
      <c r="PRB156" s="787"/>
      <c r="PRC156" s="787"/>
      <c r="PRD156" s="787"/>
      <c r="PRE156" s="787"/>
      <c r="PRF156" s="787"/>
      <c r="PRG156" s="787"/>
      <c r="PRH156" s="787"/>
      <c r="PRI156" s="787"/>
      <c r="PRJ156" s="787"/>
      <c r="PRK156" s="788"/>
      <c r="PRL156" s="786"/>
      <c r="PRM156" s="787"/>
      <c r="PRN156" s="787"/>
      <c r="PRO156" s="787"/>
      <c r="PRP156" s="787"/>
      <c r="PRQ156" s="787"/>
      <c r="PRR156" s="787"/>
      <c r="PRS156" s="787"/>
      <c r="PRT156" s="787"/>
      <c r="PRU156" s="787"/>
      <c r="PRV156" s="787"/>
      <c r="PRW156" s="787"/>
      <c r="PRX156" s="787"/>
      <c r="PRY156" s="787"/>
      <c r="PRZ156" s="788"/>
      <c r="PSA156" s="786"/>
      <c r="PSB156" s="787"/>
      <c r="PSC156" s="787"/>
      <c r="PSD156" s="787"/>
      <c r="PSE156" s="787"/>
      <c r="PSF156" s="787"/>
      <c r="PSG156" s="787"/>
      <c r="PSH156" s="787"/>
      <c r="PSI156" s="787"/>
      <c r="PSJ156" s="787"/>
      <c r="PSK156" s="787"/>
      <c r="PSL156" s="787"/>
      <c r="PSM156" s="787"/>
      <c r="PSN156" s="787"/>
      <c r="PSO156" s="788"/>
      <c r="PSP156" s="786"/>
      <c r="PSQ156" s="787"/>
      <c r="PSR156" s="787"/>
      <c r="PSS156" s="787"/>
      <c r="PST156" s="787"/>
      <c r="PSU156" s="787"/>
      <c r="PSV156" s="787"/>
      <c r="PSW156" s="787"/>
      <c r="PSX156" s="787"/>
      <c r="PSY156" s="787"/>
      <c r="PSZ156" s="787"/>
      <c r="PTA156" s="787"/>
      <c r="PTB156" s="787"/>
      <c r="PTC156" s="787"/>
      <c r="PTD156" s="788"/>
      <c r="PTE156" s="786"/>
      <c r="PTF156" s="787"/>
      <c r="PTG156" s="787"/>
      <c r="PTH156" s="787"/>
      <c r="PTI156" s="787"/>
      <c r="PTJ156" s="787"/>
      <c r="PTK156" s="787"/>
      <c r="PTL156" s="787"/>
      <c r="PTM156" s="787"/>
      <c r="PTN156" s="787"/>
      <c r="PTO156" s="787"/>
      <c r="PTP156" s="787"/>
      <c r="PTQ156" s="787"/>
      <c r="PTR156" s="787"/>
      <c r="PTS156" s="788"/>
      <c r="PTT156" s="786"/>
      <c r="PTU156" s="787"/>
      <c r="PTV156" s="787"/>
      <c r="PTW156" s="787"/>
      <c r="PTX156" s="787"/>
      <c r="PTY156" s="787"/>
      <c r="PTZ156" s="787"/>
      <c r="PUA156" s="787"/>
      <c r="PUB156" s="787"/>
      <c r="PUC156" s="787"/>
      <c r="PUD156" s="787"/>
      <c r="PUE156" s="787"/>
      <c r="PUF156" s="787"/>
      <c r="PUG156" s="787"/>
      <c r="PUH156" s="788"/>
      <c r="PUI156" s="786"/>
      <c r="PUJ156" s="787"/>
      <c r="PUK156" s="787"/>
      <c r="PUL156" s="787"/>
      <c r="PUM156" s="787"/>
      <c r="PUN156" s="787"/>
      <c r="PUO156" s="787"/>
      <c r="PUP156" s="787"/>
      <c r="PUQ156" s="787"/>
      <c r="PUR156" s="787"/>
      <c r="PUS156" s="787"/>
      <c r="PUT156" s="787"/>
      <c r="PUU156" s="787"/>
      <c r="PUV156" s="787"/>
      <c r="PUW156" s="788"/>
      <c r="PUX156" s="786"/>
      <c r="PUY156" s="787"/>
      <c r="PUZ156" s="787"/>
      <c r="PVA156" s="787"/>
      <c r="PVB156" s="787"/>
      <c r="PVC156" s="787"/>
      <c r="PVD156" s="787"/>
      <c r="PVE156" s="787"/>
      <c r="PVF156" s="787"/>
      <c r="PVG156" s="787"/>
      <c r="PVH156" s="787"/>
      <c r="PVI156" s="787"/>
      <c r="PVJ156" s="787"/>
      <c r="PVK156" s="787"/>
      <c r="PVL156" s="788"/>
      <c r="PVM156" s="786"/>
      <c r="PVN156" s="787"/>
      <c r="PVO156" s="787"/>
      <c r="PVP156" s="787"/>
      <c r="PVQ156" s="787"/>
      <c r="PVR156" s="787"/>
      <c r="PVS156" s="787"/>
      <c r="PVT156" s="787"/>
      <c r="PVU156" s="787"/>
      <c r="PVV156" s="787"/>
      <c r="PVW156" s="787"/>
      <c r="PVX156" s="787"/>
      <c r="PVY156" s="787"/>
      <c r="PVZ156" s="787"/>
      <c r="PWA156" s="788"/>
      <c r="PWB156" s="786"/>
      <c r="PWC156" s="787"/>
      <c r="PWD156" s="787"/>
      <c r="PWE156" s="787"/>
      <c r="PWF156" s="787"/>
      <c r="PWG156" s="787"/>
      <c r="PWH156" s="787"/>
      <c r="PWI156" s="787"/>
      <c r="PWJ156" s="787"/>
      <c r="PWK156" s="787"/>
      <c r="PWL156" s="787"/>
      <c r="PWM156" s="787"/>
      <c r="PWN156" s="787"/>
      <c r="PWO156" s="787"/>
      <c r="PWP156" s="788"/>
      <c r="PWQ156" s="786"/>
      <c r="PWR156" s="787"/>
      <c r="PWS156" s="787"/>
      <c r="PWT156" s="787"/>
      <c r="PWU156" s="787"/>
      <c r="PWV156" s="787"/>
      <c r="PWW156" s="787"/>
      <c r="PWX156" s="787"/>
      <c r="PWY156" s="787"/>
      <c r="PWZ156" s="787"/>
      <c r="PXA156" s="787"/>
      <c r="PXB156" s="787"/>
      <c r="PXC156" s="787"/>
      <c r="PXD156" s="787"/>
      <c r="PXE156" s="788"/>
      <c r="PXF156" s="786"/>
      <c r="PXG156" s="787"/>
      <c r="PXH156" s="787"/>
      <c r="PXI156" s="787"/>
      <c r="PXJ156" s="787"/>
      <c r="PXK156" s="787"/>
      <c r="PXL156" s="787"/>
      <c r="PXM156" s="787"/>
      <c r="PXN156" s="787"/>
      <c r="PXO156" s="787"/>
      <c r="PXP156" s="787"/>
      <c r="PXQ156" s="787"/>
      <c r="PXR156" s="787"/>
      <c r="PXS156" s="787"/>
      <c r="PXT156" s="788"/>
      <c r="PXU156" s="786"/>
      <c r="PXV156" s="787"/>
      <c r="PXW156" s="787"/>
      <c r="PXX156" s="787"/>
      <c r="PXY156" s="787"/>
      <c r="PXZ156" s="787"/>
      <c r="PYA156" s="787"/>
      <c r="PYB156" s="787"/>
      <c r="PYC156" s="787"/>
      <c r="PYD156" s="787"/>
      <c r="PYE156" s="787"/>
      <c r="PYF156" s="787"/>
      <c r="PYG156" s="787"/>
      <c r="PYH156" s="787"/>
      <c r="PYI156" s="788"/>
      <c r="PYJ156" s="786"/>
      <c r="PYK156" s="787"/>
      <c r="PYL156" s="787"/>
      <c r="PYM156" s="787"/>
      <c r="PYN156" s="787"/>
      <c r="PYO156" s="787"/>
      <c r="PYP156" s="787"/>
      <c r="PYQ156" s="787"/>
      <c r="PYR156" s="787"/>
      <c r="PYS156" s="787"/>
      <c r="PYT156" s="787"/>
      <c r="PYU156" s="787"/>
      <c r="PYV156" s="787"/>
      <c r="PYW156" s="787"/>
      <c r="PYX156" s="788"/>
      <c r="PYY156" s="786"/>
      <c r="PYZ156" s="787"/>
      <c r="PZA156" s="787"/>
      <c r="PZB156" s="787"/>
      <c r="PZC156" s="787"/>
      <c r="PZD156" s="787"/>
      <c r="PZE156" s="787"/>
      <c r="PZF156" s="787"/>
      <c r="PZG156" s="787"/>
      <c r="PZH156" s="787"/>
      <c r="PZI156" s="787"/>
      <c r="PZJ156" s="787"/>
      <c r="PZK156" s="787"/>
      <c r="PZL156" s="787"/>
      <c r="PZM156" s="788"/>
      <c r="PZN156" s="786"/>
      <c r="PZO156" s="787"/>
      <c r="PZP156" s="787"/>
      <c r="PZQ156" s="787"/>
      <c r="PZR156" s="787"/>
      <c r="PZS156" s="787"/>
      <c r="PZT156" s="787"/>
      <c r="PZU156" s="787"/>
      <c r="PZV156" s="787"/>
      <c r="PZW156" s="787"/>
      <c r="PZX156" s="787"/>
      <c r="PZY156" s="787"/>
      <c r="PZZ156" s="787"/>
      <c r="QAA156" s="787"/>
      <c r="QAB156" s="788"/>
      <c r="QAC156" s="786"/>
      <c r="QAD156" s="787"/>
      <c r="QAE156" s="787"/>
      <c r="QAF156" s="787"/>
      <c r="QAG156" s="787"/>
      <c r="QAH156" s="787"/>
      <c r="QAI156" s="787"/>
      <c r="QAJ156" s="787"/>
      <c r="QAK156" s="787"/>
      <c r="QAL156" s="787"/>
      <c r="QAM156" s="787"/>
      <c r="QAN156" s="787"/>
      <c r="QAO156" s="787"/>
      <c r="QAP156" s="787"/>
      <c r="QAQ156" s="788"/>
      <c r="QAR156" s="786"/>
      <c r="QAS156" s="787"/>
      <c r="QAT156" s="787"/>
      <c r="QAU156" s="787"/>
      <c r="QAV156" s="787"/>
      <c r="QAW156" s="787"/>
      <c r="QAX156" s="787"/>
      <c r="QAY156" s="787"/>
      <c r="QAZ156" s="787"/>
      <c r="QBA156" s="787"/>
      <c r="QBB156" s="787"/>
      <c r="QBC156" s="787"/>
      <c r="QBD156" s="787"/>
      <c r="QBE156" s="787"/>
      <c r="QBF156" s="788"/>
      <c r="QBG156" s="786"/>
      <c r="QBH156" s="787"/>
      <c r="QBI156" s="787"/>
      <c r="QBJ156" s="787"/>
      <c r="QBK156" s="787"/>
      <c r="QBL156" s="787"/>
      <c r="QBM156" s="787"/>
      <c r="QBN156" s="787"/>
      <c r="QBO156" s="787"/>
      <c r="QBP156" s="787"/>
      <c r="QBQ156" s="787"/>
      <c r="QBR156" s="787"/>
      <c r="QBS156" s="787"/>
      <c r="QBT156" s="787"/>
      <c r="QBU156" s="788"/>
      <c r="QBV156" s="786"/>
      <c r="QBW156" s="787"/>
      <c r="QBX156" s="787"/>
      <c r="QBY156" s="787"/>
      <c r="QBZ156" s="787"/>
      <c r="QCA156" s="787"/>
      <c r="QCB156" s="787"/>
      <c r="QCC156" s="787"/>
      <c r="QCD156" s="787"/>
      <c r="QCE156" s="787"/>
      <c r="QCF156" s="787"/>
      <c r="QCG156" s="787"/>
      <c r="QCH156" s="787"/>
      <c r="QCI156" s="787"/>
      <c r="QCJ156" s="788"/>
      <c r="QCK156" s="786"/>
      <c r="QCL156" s="787"/>
      <c r="QCM156" s="787"/>
      <c r="QCN156" s="787"/>
      <c r="QCO156" s="787"/>
      <c r="QCP156" s="787"/>
      <c r="QCQ156" s="787"/>
      <c r="QCR156" s="787"/>
      <c r="QCS156" s="787"/>
      <c r="QCT156" s="787"/>
      <c r="QCU156" s="787"/>
      <c r="QCV156" s="787"/>
      <c r="QCW156" s="787"/>
      <c r="QCX156" s="787"/>
      <c r="QCY156" s="788"/>
      <c r="QCZ156" s="786"/>
      <c r="QDA156" s="787"/>
      <c r="QDB156" s="787"/>
      <c r="QDC156" s="787"/>
      <c r="QDD156" s="787"/>
      <c r="QDE156" s="787"/>
      <c r="QDF156" s="787"/>
      <c r="QDG156" s="787"/>
      <c r="QDH156" s="787"/>
      <c r="QDI156" s="787"/>
      <c r="QDJ156" s="787"/>
      <c r="QDK156" s="787"/>
      <c r="QDL156" s="787"/>
      <c r="QDM156" s="787"/>
      <c r="QDN156" s="788"/>
      <c r="QDO156" s="786"/>
      <c r="QDP156" s="787"/>
      <c r="QDQ156" s="787"/>
      <c r="QDR156" s="787"/>
      <c r="QDS156" s="787"/>
      <c r="QDT156" s="787"/>
      <c r="QDU156" s="787"/>
      <c r="QDV156" s="787"/>
      <c r="QDW156" s="787"/>
      <c r="QDX156" s="787"/>
      <c r="QDY156" s="787"/>
      <c r="QDZ156" s="787"/>
      <c r="QEA156" s="787"/>
      <c r="QEB156" s="787"/>
      <c r="QEC156" s="788"/>
      <c r="QED156" s="786"/>
      <c r="QEE156" s="787"/>
      <c r="QEF156" s="787"/>
      <c r="QEG156" s="787"/>
      <c r="QEH156" s="787"/>
      <c r="QEI156" s="787"/>
      <c r="QEJ156" s="787"/>
      <c r="QEK156" s="787"/>
      <c r="QEL156" s="787"/>
      <c r="QEM156" s="787"/>
      <c r="QEN156" s="787"/>
      <c r="QEO156" s="787"/>
      <c r="QEP156" s="787"/>
      <c r="QEQ156" s="787"/>
      <c r="QER156" s="788"/>
      <c r="QES156" s="786"/>
      <c r="QET156" s="787"/>
      <c r="QEU156" s="787"/>
      <c r="QEV156" s="787"/>
      <c r="QEW156" s="787"/>
      <c r="QEX156" s="787"/>
      <c r="QEY156" s="787"/>
      <c r="QEZ156" s="787"/>
      <c r="QFA156" s="787"/>
      <c r="QFB156" s="787"/>
      <c r="QFC156" s="787"/>
      <c r="QFD156" s="787"/>
      <c r="QFE156" s="787"/>
      <c r="QFF156" s="787"/>
      <c r="QFG156" s="788"/>
      <c r="QFH156" s="786"/>
      <c r="QFI156" s="787"/>
      <c r="QFJ156" s="787"/>
      <c r="QFK156" s="787"/>
      <c r="QFL156" s="787"/>
      <c r="QFM156" s="787"/>
      <c r="QFN156" s="787"/>
      <c r="QFO156" s="787"/>
      <c r="QFP156" s="787"/>
      <c r="QFQ156" s="787"/>
      <c r="QFR156" s="787"/>
      <c r="QFS156" s="787"/>
      <c r="QFT156" s="787"/>
      <c r="QFU156" s="787"/>
      <c r="QFV156" s="788"/>
      <c r="QFW156" s="786"/>
      <c r="QFX156" s="787"/>
      <c r="QFY156" s="787"/>
      <c r="QFZ156" s="787"/>
      <c r="QGA156" s="787"/>
      <c r="QGB156" s="787"/>
      <c r="QGC156" s="787"/>
      <c r="QGD156" s="787"/>
      <c r="QGE156" s="787"/>
      <c r="QGF156" s="787"/>
      <c r="QGG156" s="787"/>
      <c r="QGH156" s="787"/>
      <c r="QGI156" s="787"/>
      <c r="QGJ156" s="787"/>
      <c r="QGK156" s="788"/>
      <c r="QGL156" s="786"/>
      <c r="QGM156" s="787"/>
      <c r="QGN156" s="787"/>
      <c r="QGO156" s="787"/>
      <c r="QGP156" s="787"/>
      <c r="QGQ156" s="787"/>
      <c r="QGR156" s="787"/>
      <c r="QGS156" s="787"/>
      <c r="QGT156" s="787"/>
      <c r="QGU156" s="787"/>
      <c r="QGV156" s="787"/>
      <c r="QGW156" s="787"/>
      <c r="QGX156" s="787"/>
      <c r="QGY156" s="787"/>
      <c r="QGZ156" s="788"/>
      <c r="QHA156" s="786"/>
      <c r="QHB156" s="787"/>
      <c r="QHC156" s="787"/>
      <c r="QHD156" s="787"/>
      <c r="QHE156" s="787"/>
      <c r="QHF156" s="787"/>
      <c r="QHG156" s="787"/>
      <c r="QHH156" s="787"/>
      <c r="QHI156" s="787"/>
      <c r="QHJ156" s="787"/>
      <c r="QHK156" s="787"/>
      <c r="QHL156" s="787"/>
      <c r="QHM156" s="787"/>
      <c r="QHN156" s="787"/>
      <c r="QHO156" s="788"/>
      <c r="QHP156" s="786"/>
      <c r="QHQ156" s="787"/>
      <c r="QHR156" s="787"/>
      <c r="QHS156" s="787"/>
      <c r="QHT156" s="787"/>
      <c r="QHU156" s="787"/>
      <c r="QHV156" s="787"/>
      <c r="QHW156" s="787"/>
      <c r="QHX156" s="787"/>
      <c r="QHY156" s="787"/>
      <c r="QHZ156" s="787"/>
      <c r="QIA156" s="787"/>
      <c r="QIB156" s="787"/>
      <c r="QIC156" s="787"/>
      <c r="QID156" s="788"/>
      <c r="QIE156" s="786"/>
      <c r="QIF156" s="787"/>
      <c r="QIG156" s="787"/>
      <c r="QIH156" s="787"/>
      <c r="QII156" s="787"/>
      <c r="QIJ156" s="787"/>
      <c r="QIK156" s="787"/>
      <c r="QIL156" s="787"/>
      <c r="QIM156" s="787"/>
      <c r="QIN156" s="787"/>
      <c r="QIO156" s="787"/>
      <c r="QIP156" s="787"/>
      <c r="QIQ156" s="787"/>
      <c r="QIR156" s="787"/>
      <c r="QIS156" s="788"/>
      <c r="QIT156" s="786"/>
      <c r="QIU156" s="787"/>
      <c r="QIV156" s="787"/>
      <c r="QIW156" s="787"/>
      <c r="QIX156" s="787"/>
      <c r="QIY156" s="787"/>
      <c r="QIZ156" s="787"/>
      <c r="QJA156" s="787"/>
      <c r="QJB156" s="787"/>
      <c r="QJC156" s="787"/>
      <c r="QJD156" s="787"/>
      <c r="QJE156" s="787"/>
      <c r="QJF156" s="787"/>
      <c r="QJG156" s="787"/>
      <c r="QJH156" s="788"/>
      <c r="QJI156" s="786"/>
      <c r="QJJ156" s="787"/>
      <c r="QJK156" s="787"/>
      <c r="QJL156" s="787"/>
      <c r="QJM156" s="787"/>
      <c r="QJN156" s="787"/>
      <c r="QJO156" s="787"/>
      <c r="QJP156" s="787"/>
      <c r="QJQ156" s="787"/>
      <c r="QJR156" s="787"/>
      <c r="QJS156" s="787"/>
      <c r="QJT156" s="787"/>
      <c r="QJU156" s="787"/>
      <c r="QJV156" s="787"/>
      <c r="QJW156" s="788"/>
      <c r="QJX156" s="786"/>
      <c r="QJY156" s="787"/>
      <c r="QJZ156" s="787"/>
      <c r="QKA156" s="787"/>
      <c r="QKB156" s="787"/>
      <c r="QKC156" s="787"/>
      <c r="QKD156" s="787"/>
      <c r="QKE156" s="787"/>
      <c r="QKF156" s="787"/>
      <c r="QKG156" s="787"/>
      <c r="QKH156" s="787"/>
      <c r="QKI156" s="787"/>
      <c r="QKJ156" s="787"/>
      <c r="QKK156" s="787"/>
      <c r="QKL156" s="788"/>
      <c r="QKM156" s="786"/>
      <c r="QKN156" s="787"/>
      <c r="QKO156" s="787"/>
      <c r="QKP156" s="787"/>
      <c r="QKQ156" s="787"/>
      <c r="QKR156" s="787"/>
      <c r="QKS156" s="787"/>
      <c r="QKT156" s="787"/>
      <c r="QKU156" s="787"/>
      <c r="QKV156" s="787"/>
      <c r="QKW156" s="787"/>
      <c r="QKX156" s="787"/>
      <c r="QKY156" s="787"/>
      <c r="QKZ156" s="787"/>
      <c r="QLA156" s="788"/>
      <c r="QLB156" s="786"/>
      <c r="QLC156" s="787"/>
      <c r="QLD156" s="787"/>
      <c r="QLE156" s="787"/>
      <c r="QLF156" s="787"/>
      <c r="QLG156" s="787"/>
      <c r="QLH156" s="787"/>
      <c r="QLI156" s="787"/>
      <c r="QLJ156" s="787"/>
      <c r="QLK156" s="787"/>
      <c r="QLL156" s="787"/>
      <c r="QLM156" s="787"/>
      <c r="QLN156" s="787"/>
      <c r="QLO156" s="787"/>
      <c r="QLP156" s="788"/>
      <c r="QLQ156" s="786"/>
      <c r="QLR156" s="787"/>
      <c r="QLS156" s="787"/>
      <c r="QLT156" s="787"/>
      <c r="QLU156" s="787"/>
      <c r="QLV156" s="787"/>
      <c r="QLW156" s="787"/>
      <c r="QLX156" s="787"/>
      <c r="QLY156" s="787"/>
      <c r="QLZ156" s="787"/>
      <c r="QMA156" s="787"/>
      <c r="QMB156" s="787"/>
      <c r="QMC156" s="787"/>
      <c r="QMD156" s="787"/>
      <c r="QME156" s="788"/>
      <c r="QMF156" s="786"/>
      <c r="QMG156" s="787"/>
      <c r="QMH156" s="787"/>
      <c r="QMI156" s="787"/>
      <c r="QMJ156" s="787"/>
      <c r="QMK156" s="787"/>
      <c r="QML156" s="787"/>
      <c r="QMM156" s="787"/>
      <c r="QMN156" s="787"/>
      <c r="QMO156" s="787"/>
      <c r="QMP156" s="787"/>
      <c r="QMQ156" s="787"/>
      <c r="QMR156" s="787"/>
      <c r="QMS156" s="787"/>
      <c r="QMT156" s="788"/>
      <c r="QMU156" s="786"/>
      <c r="QMV156" s="787"/>
      <c r="QMW156" s="787"/>
      <c r="QMX156" s="787"/>
      <c r="QMY156" s="787"/>
      <c r="QMZ156" s="787"/>
      <c r="QNA156" s="787"/>
      <c r="QNB156" s="787"/>
      <c r="QNC156" s="787"/>
      <c r="QND156" s="787"/>
      <c r="QNE156" s="787"/>
      <c r="QNF156" s="787"/>
      <c r="QNG156" s="787"/>
      <c r="QNH156" s="787"/>
      <c r="QNI156" s="788"/>
      <c r="QNJ156" s="786"/>
      <c r="QNK156" s="787"/>
      <c r="QNL156" s="787"/>
      <c r="QNM156" s="787"/>
      <c r="QNN156" s="787"/>
      <c r="QNO156" s="787"/>
      <c r="QNP156" s="787"/>
      <c r="QNQ156" s="787"/>
      <c r="QNR156" s="787"/>
      <c r="QNS156" s="787"/>
      <c r="QNT156" s="787"/>
      <c r="QNU156" s="787"/>
      <c r="QNV156" s="787"/>
      <c r="QNW156" s="787"/>
      <c r="QNX156" s="788"/>
      <c r="QNY156" s="786"/>
      <c r="QNZ156" s="787"/>
      <c r="QOA156" s="787"/>
      <c r="QOB156" s="787"/>
      <c r="QOC156" s="787"/>
      <c r="QOD156" s="787"/>
      <c r="QOE156" s="787"/>
      <c r="QOF156" s="787"/>
      <c r="QOG156" s="787"/>
      <c r="QOH156" s="787"/>
      <c r="QOI156" s="787"/>
      <c r="QOJ156" s="787"/>
      <c r="QOK156" s="787"/>
      <c r="QOL156" s="787"/>
      <c r="QOM156" s="788"/>
      <c r="QON156" s="786"/>
      <c r="QOO156" s="787"/>
      <c r="QOP156" s="787"/>
      <c r="QOQ156" s="787"/>
      <c r="QOR156" s="787"/>
      <c r="QOS156" s="787"/>
      <c r="QOT156" s="787"/>
      <c r="QOU156" s="787"/>
      <c r="QOV156" s="787"/>
      <c r="QOW156" s="787"/>
      <c r="QOX156" s="787"/>
      <c r="QOY156" s="787"/>
      <c r="QOZ156" s="787"/>
      <c r="QPA156" s="787"/>
      <c r="QPB156" s="788"/>
      <c r="QPC156" s="786"/>
      <c r="QPD156" s="787"/>
      <c r="QPE156" s="787"/>
      <c r="QPF156" s="787"/>
      <c r="QPG156" s="787"/>
      <c r="QPH156" s="787"/>
      <c r="QPI156" s="787"/>
      <c r="QPJ156" s="787"/>
      <c r="QPK156" s="787"/>
      <c r="QPL156" s="787"/>
      <c r="QPM156" s="787"/>
      <c r="QPN156" s="787"/>
      <c r="QPO156" s="787"/>
      <c r="QPP156" s="787"/>
      <c r="QPQ156" s="788"/>
      <c r="QPR156" s="786"/>
      <c r="QPS156" s="787"/>
      <c r="QPT156" s="787"/>
      <c r="QPU156" s="787"/>
      <c r="QPV156" s="787"/>
      <c r="QPW156" s="787"/>
      <c r="QPX156" s="787"/>
      <c r="QPY156" s="787"/>
      <c r="QPZ156" s="787"/>
      <c r="QQA156" s="787"/>
      <c r="QQB156" s="787"/>
      <c r="QQC156" s="787"/>
      <c r="QQD156" s="787"/>
      <c r="QQE156" s="787"/>
      <c r="QQF156" s="788"/>
      <c r="QQG156" s="786"/>
      <c r="QQH156" s="787"/>
      <c r="QQI156" s="787"/>
      <c r="QQJ156" s="787"/>
      <c r="QQK156" s="787"/>
      <c r="QQL156" s="787"/>
      <c r="QQM156" s="787"/>
      <c r="QQN156" s="787"/>
      <c r="QQO156" s="787"/>
      <c r="QQP156" s="787"/>
      <c r="QQQ156" s="787"/>
      <c r="QQR156" s="787"/>
      <c r="QQS156" s="787"/>
      <c r="QQT156" s="787"/>
      <c r="QQU156" s="788"/>
      <c r="QQV156" s="786"/>
      <c r="QQW156" s="787"/>
      <c r="QQX156" s="787"/>
      <c r="QQY156" s="787"/>
      <c r="QQZ156" s="787"/>
      <c r="QRA156" s="787"/>
      <c r="QRB156" s="787"/>
      <c r="QRC156" s="787"/>
      <c r="QRD156" s="787"/>
      <c r="QRE156" s="787"/>
      <c r="QRF156" s="787"/>
      <c r="QRG156" s="787"/>
      <c r="QRH156" s="787"/>
      <c r="QRI156" s="787"/>
      <c r="QRJ156" s="788"/>
      <c r="QRK156" s="786"/>
      <c r="QRL156" s="787"/>
      <c r="QRM156" s="787"/>
      <c r="QRN156" s="787"/>
      <c r="QRO156" s="787"/>
      <c r="QRP156" s="787"/>
      <c r="QRQ156" s="787"/>
      <c r="QRR156" s="787"/>
      <c r="QRS156" s="787"/>
      <c r="QRT156" s="787"/>
      <c r="QRU156" s="787"/>
      <c r="QRV156" s="787"/>
      <c r="QRW156" s="787"/>
      <c r="QRX156" s="787"/>
      <c r="QRY156" s="788"/>
      <c r="QRZ156" s="786"/>
      <c r="QSA156" s="787"/>
      <c r="QSB156" s="787"/>
      <c r="QSC156" s="787"/>
      <c r="QSD156" s="787"/>
      <c r="QSE156" s="787"/>
      <c r="QSF156" s="787"/>
      <c r="QSG156" s="787"/>
      <c r="QSH156" s="787"/>
      <c r="QSI156" s="787"/>
      <c r="QSJ156" s="787"/>
      <c r="QSK156" s="787"/>
      <c r="QSL156" s="787"/>
      <c r="QSM156" s="787"/>
      <c r="QSN156" s="788"/>
      <c r="QSO156" s="786"/>
      <c r="QSP156" s="787"/>
      <c r="QSQ156" s="787"/>
      <c r="QSR156" s="787"/>
      <c r="QSS156" s="787"/>
      <c r="QST156" s="787"/>
      <c r="QSU156" s="787"/>
      <c r="QSV156" s="787"/>
      <c r="QSW156" s="787"/>
      <c r="QSX156" s="787"/>
      <c r="QSY156" s="787"/>
      <c r="QSZ156" s="787"/>
      <c r="QTA156" s="787"/>
      <c r="QTB156" s="787"/>
      <c r="QTC156" s="788"/>
      <c r="QTD156" s="786"/>
      <c r="QTE156" s="787"/>
      <c r="QTF156" s="787"/>
      <c r="QTG156" s="787"/>
      <c r="QTH156" s="787"/>
      <c r="QTI156" s="787"/>
      <c r="QTJ156" s="787"/>
      <c r="QTK156" s="787"/>
      <c r="QTL156" s="787"/>
      <c r="QTM156" s="787"/>
      <c r="QTN156" s="787"/>
      <c r="QTO156" s="787"/>
      <c r="QTP156" s="787"/>
      <c r="QTQ156" s="787"/>
      <c r="QTR156" s="788"/>
      <c r="QTS156" s="786"/>
      <c r="QTT156" s="787"/>
      <c r="QTU156" s="787"/>
      <c r="QTV156" s="787"/>
      <c r="QTW156" s="787"/>
      <c r="QTX156" s="787"/>
      <c r="QTY156" s="787"/>
      <c r="QTZ156" s="787"/>
      <c r="QUA156" s="787"/>
      <c r="QUB156" s="787"/>
      <c r="QUC156" s="787"/>
      <c r="QUD156" s="787"/>
      <c r="QUE156" s="787"/>
      <c r="QUF156" s="787"/>
      <c r="QUG156" s="788"/>
      <c r="QUH156" s="786"/>
      <c r="QUI156" s="787"/>
      <c r="QUJ156" s="787"/>
      <c r="QUK156" s="787"/>
      <c r="QUL156" s="787"/>
      <c r="QUM156" s="787"/>
      <c r="QUN156" s="787"/>
      <c r="QUO156" s="787"/>
      <c r="QUP156" s="787"/>
      <c r="QUQ156" s="787"/>
      <c r="QUR156" s="787"/>
      <c r="QUS156" s="787"/>
      <c r="QUT156" s="787"/>
      <c r="QUU156" s="787"/>
      <c r="QUV156" s="788"/>
      <c r="QUW156" s="786"/>
      <c r="QUX156" s="787"/>
      <c r="QUY156" s="787"/>
      <c r="QUZ156" s="787"/>
      <c r="QVA156" s="787"/>
      <c r="QVB156" s="787"/>
      <c r="QVC156" s="787"/>
      <c r="QVD156" s="787"/>
      <c r="QVE156" s="787"/>
      <c r="QVF156" s="787"/>
      <c r="QVG156" s="787"/>
      <c r="QVH156" s="787"/>
      <c r="QVI156" s="787"/>
      <c r="QVJ156" s="787"/>
      <c r="QVK156" s="788"/>
      <c r="QVL156" s="786"/>
      <c r="QVM156" s="787"/>
      <c r="QVN156" s="787"/>
      <c r="QVO156" s="787"/>
      <c r="QVP156" s="787"/>
      <c r="QVQ156" s="787"/>
      <c r="QVR156" s="787"/>
      <c r="QVS156" s="787"/>
      <c r="QVT156" s="787"/>
      <c r="QVU156" s="787"/>
      <c r="QVV156" s="787"/>
      <c r="QVW156" s="787"/>
      <c r="QVX156" s="787"/>
      <c r="QVY156" s="787"/>
      <c r="QVZ156" s="788"/>
      <c r="QWA156" s="786"/>
      <c r="QWB156" s="787"/>
      <c r="QWC156" s="787"/>
      <c r="QWD156" s="787"/>
      <c r="QWE156" s="787"/>
      <c r="QWF156" s="787"/>
      <c r="QWG156" s="787"/>
      <c r="QWH156" s="787"/>
      <c r="QWI156" s="787"/>
      <c r="QWJ156" s="787"/>
      <c r="QWK156" s="787"/>
      <c r="QWL156" s="787"/>
      <c r="QWM156" s="787"/>
      <c r="QWN156" s="787"/>
      <c r="QWO156" s="788"/>
      <c r="QWP156" s="786"/>
      <c r="QWQ156" s="787"/>
      <c r="QWR156" s="787"/>
      <c r="QWS156" s="787"/>
      <c r="QWT156" s="787"/>
      <c r="QWU156" s="787"/>
      <c r="QWV156" s="787"/>
      <c r="QWW156" s="787"/>
      <c r="QWX156" s="787"/>
      <c r="QWY156" s="787"/>
      <c r="QWZ156" s="787"/>
      <c r="QXA156" s="787"/>
      <c r="QXB156" s="787"/>
      <c r="QXC156" s="787"/>
      <c r="QXD156" s="788"/>
      <c r="QXE156" s="786"/>
      <c r="QXF156" s="787"/>
      <c r="QXG156" s="787"/>
      <c r="QXH156" s="787"/>
      <c r="QXI156" s="787"/>
      <c r="QXJ156" s="787"/>
      <c r="QXK156" s="787"/>
      <c r="QXL156" s="787"/>
      <c r="QXM156" s="787"/>
      <c r="QXN156" s="787"/>
      <c r="QXO156" s="787"/>
      <c r="QXP156" s="787"/>
      <c r="QXQ156" s="787"/>
      <c r="QXR156" s="787"/>
      <c r="QXS156" s="788"/>
      <c r="QXT156" s="786"/>
      <c r="QXU156" s="787"/>
      <c r="QXV156" s="787"/>
      <c r="QXW156" s="787"/>
      <c r="QXX156" s="787"/>
      <c r="QXY156" s="787"/>
      <c r="QXZ156" s="787"/>
      <c r="QYA156" s="787"/>
      <c r="QYB156" s="787"/>
      <c r="QYC156" s="787"/>
      <c r="QYD156" s="787"/>
      <c r="QYE156" s="787"/>
      <c r="QYF156" s="787"/>
      <c r="QYG156" s="787"/>
      <c r="QYH156" s="788"/>
      <c r="QYI156" s="786"/>
      <c r="QYJ156" s="787"/>
      <c r="QYK156" s="787"/>
      <c r="QYL156" s="787"/>
      <c r="QYM156" s="787"/>
      <c r="QYN156" s="787"/>
      <c r="QYO156" s="787"/>
      <c r="QYP156" s="787"/>
      <c r="QYQ156" s="787"/>
      <c r="QYR156" s="787"/>
      <c r="QYS156" s="787"/>
      <c r="QYT156" s="787"/>
      <c r="QYU156" s="787"/>
      <c r="QYV156" s="787"/>
      <c r="QYW156" s="788"/>
      <c r="QYX156" s="786"/>
      <c r="QYY156" s="787"/>
      <c r="QYZ156" s="787"/>
      <c r="QZA156" s="787"/>
      <c r="QZB156" s="787"/>
      <c r="QZC156" s="787"/>
      <c r="QZD156" s="787"/>
      <c r="QZE156" s="787"/>
      <c r="QZF156" s="787"/>
      <c r="QZG156" s="787"/>
      <c r="QZH156" s="787"/>
      <c r="QZI156" s="787"/>
      <c r="QZJ156" s="787"/>
      <c r="QZK156" s="787"/>
      <c r="QZL156" s="788"/>
      <c r="QZM156" s="786"/>
      <c r="QZN156" s="787"/>
      <c r="QZO156" s="787"/>
      <c r="QZP156" s="787"/>
      <c r="QZQ156" s="787"/>
      <c r="QZR156" s="787"/>
      <c r="QZS156" s="787"/>
      <c r="QZT156" s="787"/>
      <c r="QZU156" s="787"/>
      <c r="QZV156" s="787"/>
      <c r="QZW156" s="787"/>
      <c r="QZX156" s="787"/>
      <c r="QZY156" s="787"/>
      <c r="QZZ156" s="787"/>
      <c r="RAA156" s="788"/>
      <c r="RAB156" s="786"/>
      <c r="RAC156" s="787"/>
      <c r="RAD156" s="787"/>
      <c r="RAE156" s="787"/>
      <c r="RAF156" s="787"/>
      <c r="RAG156" s="787"/>
      <c r="RAH156" s="787"/>
      <c r="RAI156" s="787"/>
      <c r="RAJ156" s="787"/>
      <c r="RAK156" s="787"/>
      <c r="RAL156" s="787"/>
      <c r="RAM156" s="787"/>
      <c r="RAN156" s="787"/>
      <c r="RAO156" s="787"/>
      <c r="RAP156" s="788"/>
      <c r="RAQ156" s="786"/>
      <c r="RAR156" s="787"/>
      <c r="RAS156" s="787"/>
      <c r="RAT156" s="787"/>
      <c r="RAU156" s="787"/>
      <c r="RAV156" s="787"/>
      <c r="RAW156" s="787"/>
      <c r="RAX156" s="787"/>
      <c r="RAY156" s="787"/>
      <c r="RAZ156" s="787"/>
      <c r="RBA156" s="787"/>
      <c r="RBB156" s="787"/>
      <c r="RBC156" s="787"/>
      <c r="RBD156" s="787"/>
      <c r="RBE156" s="788"/>
      <c r="RBF156" s="786"/>
      <c r="RBG156" s="787"/>
      <c r="RBH156" s="787"/>
      <c r="RBI156" s="787"/>
      <c r="RBJ156" s="787"/>
      <c r="RBK156" s="787"/>
      <c r="RBL156" s="787"/>
      <c r="RBM156" s="787"/>
      <c r="RBN156" s="787"/>
      <c r="RBO156" s="787"/>
      <c r="RBP156" s="787"/>
      <c r="RBQ156" s="787"/>
      <c r="RBR156" s="787"/>
      <c r="RBS156" s="787"/>
      <c r="RBT156" s="788"/>
      <c r="RBU156" s="786"/>
      <c r="RBV156" s="787"/>
      <c r="RBW156" s="787"/>
      <c r="RBX156" s="787"/>
      <c r="RBY156" s="787"/>
      <c r="RBZ156" s="787"/>
      <c r="RCA156" s="787"/>
      <c r="RCB156" s="787"/>
      <c r="RCC156" s="787"/>
      <c r="RCD156" s="787"/>
      <c r="RCE156" s="787"/>
      <c r="RCF156" s="787"/>
      <c r="RCG156" s="787"/>
      <c r="RCH156" s="787"/>
      <c r="RCI156" s="788"/>
      <c r="RCJ156" s="786"/>
      <c r="RCK156" s="787"/>
      <c r="RCL156" s="787"/>
      <c r="RCM156" s="787"/>
      <c r="RCN156" s="787"/>
      <c r="RCO156" s="787"/>
      <c r="RCP156" s="787"/>
      <c r="RCQ156" s="787"/>
      <c r="RCR156" s="787"/>
      <c r="RCS156" s="787"/>
      <c r="RCT156" s="787"/>
      <c r="RCU156" s="787"/>
      <c r="RCV156" s="787"/>
      <c r="RCW156" s="787"/>
      <c r="RCX156" s="788"/>
      <c r="RCY156" s="786"/>
      <c r="RCZ156" s="787"/>
      <c r="RDA156" s="787"/>
      <c r="RDB156" s="787"/>
      <c r="RDC156" s="787"/>
      <c r="RDD156" s="787"/>
      <c r="RDE156" s="787"/>
      <c r="RDF156" s="787"/>
      <c r="RDG156" s="787"/>
      <c r="RDH156" s="787"/>
      <c r="RDI156" s="787"/>
      <c r="RDJ156" s="787"/>
      <c r="RDK156" s="787"/>
      <c r="RDL156" s="787"/>
      <c r="RDM156" s="788"/>
      <c r="RDN156" s="786"/>
      <c r="RDO156" s="787"/>
      <c r="RDP156" s="787"/>
      <c r="RDQ156" s="787"/>
      <c r="RDR156" s="787"/>
      <c r="RDS156" s="787"/>
      <c r="RDT156" s="787"/>
      <c r="RDU156" s="787"/>
      <c r="RDV156" s="787"/>
      <c r="RDW156" s="787"/>
      <c r="RDX156" s="787"/>
      <c r="RDY156" s="787"/>
      <c r="RDZ156" s="787"/>
      <c r="REA156" s="787"/>
      <c r="REB156" s="788"/>
      <c r="REC156" s="786"/>
      <c r="RED156" s="787"/>
      <c r="REE156" s="787"/>
      <c r="REF156" s="787"/>
      <c r="REG156" s="787"/>
      <c r="REH156" s="787"/>
      <c r="REI156" s="787"/>
      <c r="REJ156" s="787"/>
      <c r="REK156" s="787"/>
      <c r="REL156" s="787"/>
      <c r="REM156" s="787"/>
      <c r="REN156" s="787"/>
      <c r="REO156" s="787"/>
      <c r="REP156" s="787"/>
      <c r="REQ156" s="788"/>
      <c r="RER156" s="786"/>
      <c r="RES156" s="787"/>
      <c r="RET156" s="787"/>
      <c r="REU156" s="787"/>
      <c r="REV156" s="787"/>
      <c r="REW156" s="787"/>
      <c r="REX156" s="787"/>
      <c r="REY156" s="787"/>
      <c r="REZ156" s="787"/>
      <c r="RFA156" s="787"/>
      <c r="RFB156" s="787"/>
      <c r="RFC156" s="787"/>
      <c r="RFD156" s="787"/>
      <c r="RFE156" s="787"/>
      <c r="RFF156" s="788"/>
      <c r="RFG156" s="786"/>
      <c r="RFH156" s="787"/>
      <c r="RFI156" s="787"/>
      <c r="RFJ156" s="787"/>
      <c r="RFK156" s="787"/>
      <c r="RFL156" s="787"/>
      <c r="RFM156" s="787"/>
      <c r="RFN156" s="787"/>
      <c r="RFO156" s="787"/>
      <c r="RFP156" s="787"/>
      <c r="RFQ156" s="787"/>
      <c r="RFR156" s="787"/>
      <c r="RFS156" s="787"/>
      <c r="RFT156" s="787"/>
      <c r="RFU156" s="788"/>
      <c r="RFV156" s="786"/>
      <c r="RFW156" s="787"/>
      <c r="RFX156" s="787"/>
      <c r="RFY156" s="787"/>
      <c r="RFZ156" s="787"/>
      <c r="RGA156" s="787"/>
      <c r="RGB156" s="787"/>
      <c r="RGC156" s="787"/>
      <c r="RGD156" s="787"/>
      <c r="RGE156" s="787"/>
      <c r="RGF156" s="787"/>
      <c r="RGG156" s="787"/>
      <c r="RGH156" s="787"/>
      <c r="RGI156" s="787"/>
      <c r="RGJ156" s="788"/>
      <c r="RGK156" s="786"/>
      <c r="RGL156" s="787"/>
      <c r="RGM156" s="787"/>
      <c r="RGN156" s="787"/>
      <c r="RGO156" s="787"/>
      <c r="RGP156" s="787"/>
      <c r="RGQ156" s="787"/>
      <c r="RGR156" s="787"/>
      <c r="RGS156" s="787"/>
      <c r="RGT156" s="787"/>
      <c r="RGU156" s="787"/>
      <c r="RGV156" s="787"/>
      <c r="RGW156" s="787"/>
      <c r="RGX156" s="787"/>
      <c r="RGY156" s="788"/>
      <c r="RGZ156" s="786"/>
      <c r="RHA156" s="787"/>
      <c r="RHB156" s="787"/>
      <c r="RHC156" s="787"/>
      <c r="RHD156" s="787"/>
      <c r="RHE156" s="787"/>
      <c r="RHF156" s="787"/>
      <c r="RHG156" s="787"/>
      <c r="RHH156" s="787"/>
      <c r="RHI156" s="787"/>
      <c r="RHJ156" s="787"/>
      <c r="RHK156" s="787"/>
      <c r="RHL156" s="787"/>
      <c r="RHM156" s="787"/>
      <c r="RHN156" s="788"/>
      <c r="RHO156" s="786"/>
      <c r="RHP156" s="787"/>
      <c r="RHQ156" s="787"/>
      <c r="RHR156" s="787"/>
      <c r="RHS156" s="787"/>
      <c r="RHT156" s="787"/>
      <c r="RHU156" s="787"/>
      <c r="RHV156" s="787"/>
      <c r="RHW156" s="787"/>
      <c r="RHX156" s="787"/>
      <c r="RHY156" s="787"/>
      <c r="RHZ156" s="787"/>
      <c r="RIA156" s="787"/>
      <c r="RIB156" s="787"/>
      <c r="RIC156" s="788"/>
      <c r="RID156" s="786"/>
      <c r="RIE156" s="787"/>
      <c r="RIF156" s="787"/>
      <c r="RIG156" s="787"/>
      <c r="RIH156" s="787"/>
      <c r="RII156" s="787"/>
      <c r="RIJ156" s="787"/>
      <c r="RIK156" s="787"/>
      <c r="RIL156" s="787"/>
      <c r="RIM156" s="787"/>
      <c r="RIN156" s="787"/>
      <c r="RIO156" s="787"/>
      <c r="RIP156" s="787"/>
      <c r="RIQ156" s="787"/>
      <c r="RIR156" s="788"/>
      <c r="RIS156" s="786"/>
      <c r="RIT156" s="787"/>
      <c r="RIU156" s="787"/>
      <c r="RIV156" s="787"/>
      <c r="RIW156" s="787"/>
      <c r="RIX156" s="787"/>
      <c r="RIY156" s="787"/>
      <c r="RIZ156" s="787"/>
      <c r="RJA156" s="787"/>
      <c r="RJB156" s="787"/>
      <c r="RJC156" s="787"/>
      <c r="RJD156" s="787"/>
      <c r="RJE156" s="787"/>
      <c r="RJF156" s="787"/>
      <c r="RJG156" s="788"/>
      <c r="RJH156" s="786"/>
      <c r="RJI156" s="787"/>
      <c r="RJJ156" s="787"/>
      <c r="RJK156" s="787"/>
      <c r="RJL156" s="787"/>
      <c r="RJM156" s="787"/>
      <c r="RJN156" s="787"/>
      <c r="RJO156" s="787"/>
      <c r="RJP156" s="787"/>
      <c r="RJQ156" s="787"/>
      <c r="RJR156" s="787"/>
      <c r="RJS156" s="787"/>
      <c r="RJT156" s="787"/>
      <c r="RJU156" s="787"/>
      <c r="RJV156" s="788"/>
      <c r="RJW156" s="786"/>
      <c r="RJX156" s="787"/>
      <c r="RJY156" s="787"/>
      <c r="RJZ156" s="787"/>
      <c r="RKA156" s="787"/>
      <c r="RKB156" s="787"/>
      <c r="RKC156" s="787"/>
      <c r="RKD156" s="787"/>
      <c r="RKE156" s="787"/>
      <c r="RKF156" s="787"/>
      <c r="RKG156" s="787"/>
      <c r="RKH156" s="787"/>
      <c r="RKI156" s="787"/>
      <c r="RKJ156" s="787"/>
      <c r="RKK156" s="788"/>
      <c r="RKL156" s="786"/>
      <c r="RKM156" s="787"/>
      <c r="RKN156" s="787"/>
      <c r="RKO156" s="787"/>
      <c r="RKP156" s="787"/>
      <c r="RKQ156" s="787"/>
      <c r="RKR156" s="787"/>
      <c r="RKS156" s="787"/>
      <c r="RKT156" s="787"/>
      <c r="RKU156" s="787"/>
      <c r="RKV156" s="787"/>
      <c r="RKW156" s="787"/>
      <c r="RKX156" s="787"/>
      <c r="RKY156" s="787"/>
      <c r="RKZ156" s="788"/>
      <c r="RLA156" s="786"/>
      <c r="RLB156" s="787"/>
      <c r="RLC156" s="787"/>
      <c r="RLD156" s="787"/>
      <c r="RLE156" s="787"/>
      <c r="RLF156" s="787"/>
      <c r="RLG156" s="787"/>
      <c r="RLH156" s="787"/>
      <c r="RLI156" s="787"/>
      <c r="RLJ156" s="787"/>
      <c r="RLK156" s="787"/>
      <c r="RLL156" s="787"/>
      <c r="RLM156" s="787"/>
      <c r="RLN156" s="787"/>
      <c r="RLO156" s="788"/>
      <c r="RLP156" s="786"/>
      <c r="RLQ156" s="787"/>
      <c r="RLR156" s="787"/>
      <c r="RLS156" s="787"/>
      <c r="RLT156" s="787"/>
      <c r="RLU156" s="787"/>
      <c r="RLV156" s="787"/>
      <c r="RLW156" s="787"/>
      <c r="RLX156" s="787"/>
      <c r="RLY156" s="787"/>
      <c r="RLZ156" s="787"/>
      <c r="RMA156" s="787"/>
      <c r="RMB156" s="787"/>
      <c r="RMC156" s="787"/>
      <c r="RMD156" s="788"/>
      <c r="RME156" s="786"/>
      <c r="RMF156" s="787"/>
      <c r="RMG156" s="787"/>
      <c r="RMH156" s="787"/>
      <c r="RMI156" s="787"/>
      <c r="RMJ156" s="787"/>
      <c r="RMK156" s="787"/>
      <c r="RML156" s="787"/>
      <c r="RMM156" s="787"/>
      <c r="RMN156" s="787"/>
      <c r="RMO156" s="787"/>
      <c r="RMP156" s="787"/>
      <c r="RMQ156" s="787"/>
      <c r="RMR156" s="787"/>
      <c r="RMS156" s="788"/>
      <c r="RMT156" s="786"/>
      <c r="RMU156" s="787"/>
      <c r="RMV156" s="787"/>
      <c r="RMW156" s="787"/>
      <c r="RMX156" s="787"/>
      <c r="RMY156" s="787"/>
      <c r="RMZ156" s="787"/>
      <c r="RNA156" s="787"/>
      <c r="RNB156" s="787"/>
      <c r="RNC156" s="787"/>
      <c r="RND156" s="787"/>
      <c r="RNE156" s="787"/>
      <c r="RNF156" s="787"/>
      <c r="RNG156" s="787"/>
      <c r="RNH156" s="788"/>
      <c r="RNI156" s="786"/>
      <c r="RNJ156" s="787"/>
      <c r="RNK156" s="787"/>
      <c r="RNL156" s="787"/>
      <c r="RNM156" s="787"/>
      <c r="RNN156" s="787"/>
      <c r="RNO156" s="787"/>
      <c r="RNP156" s="787"/>
      <c r="RNQ156" s="787"/>
      <c r="RNR156" s="787"/>
      <c r="RNS156" s="787"/>
      <c r="RNT156" s="787"/>
      <c r="RNU156" s="787"/>
      <c r="RNV156" s="787"/>
      <c r="RNW156" s="788"/>
      <c r="RNX156" s="786"/>
      <c r="RNY156" s="787"/>
      <c r="RNZ156" s="787"/>
      <c r="ROA156" s="787"/>
      <c r="ROB156" s="787"/>
      <c r="ROC156" s="787"/>
      <c r="ROD156" s="787"/>
      <c r="ROE156" s="787"/>
      <c r="ROF156" s="787"/>
      <c r="ROG156" s="787"/>
      <c r="ROH156" s="787"/>
      <c r="ROI156" s="787"/>
      <c r="ROJ156" s="787"/>
      <c r="ROK156" s="787"/>
      <c r="ROL156" s="788"/>
      <c r="ROM156" s="786"/>
      <c r="RON156" s="787"/>
      <c r="ROO156" s="787"/>
      <c r="ROP156" s="787"/>
      <c r="ROQ156" s="787"/>
      <c r="ROR156" s="787"/>
      <c r="ROS156" s="787"/>
      <c r="ROT156" s="787"/>
      <c r="ROU156" s="787"/>
      <c r="ROV156" s="787"/>
      <c r="ROW156" s="787"/>
      <c r="ROX156" s="787"/>
      <c r="ROY156" s="787"/>
      <c r="ROZ156" s="787"/>
      <c r="RPA156" s="788"/>
      <c r="RPB156" s="786"/>
      <c r="RPC156" s="787"/>
      <c r="RPD156" s="787"/>
      <c r="RPE156" s="787"/>
      <c r="RPF156" s="787"/>
      <c r="RPG156" s="787"/>
      <c r="RPH156" s="787"/>
      <c r="RPI156" s="787"/>
      <c r="RPJ156" s="787"/>
      <c r="RPK156" s="787"/>
      <c r="RPL156" s="787"/>
      <c r="RPM156" s="787"/>
      <c r="RPN156" s="787"/>
      <c r="RPO156" s="787"/>
      <c r="RPP156" s="788"/>
      <c r="RPQ156" s="786"/>
      <c r="RPR156" s="787"/>
      <c r="RPS156" s="787"/>
      <c r="RPT156" s="787"/>
      <c r="RPU156" s="787"/>
      <c r="RPV156" s="787"/>
      <c r="RPW156" s="787"/>
      <c r="RPX156" s="787"/>
      <c r="RPY156" s="787"/>
      <c r="RPZ156" s="787"/>
      <c r="RQA156" s="787"/>
      <c r="RQB156" s="787"/>
      <c r="RQC156" s="787"/>
      <c r="RQD156" s="787"/>
      <c r="RQE156" s="788"/>
      <c r="RQF156" s="786"/>
      <c r="RQG156" s="787"/>
      <c r="RQH156" s="787"/>
      <c r="RQI156" s="787"/>
      <c r="RQJ156" s="787"/>
      <c r="RQK156" s="787"/>
      <c r="RQL156" s="787"/>
      <c r="RQM156" s="787"/>
      <c r="RQN156" s="787"/>
      <c r="RQO156" s="787"/>
      <c r="RQP156" s="787"/>
      <c r="RQQ156" s="787"/>
      <c r="RQR156" s="787"/>
      <c r="RQS156" s="787"/>
      <c r="RQT156" s="788"/>
      <c r="RQU156" s="786"/>
      <c r="RQV156" s="787"/>
      <c r="RQW156" s="787"/>
      <c r="RQX156" s="787"/>
      <c r="RQY156" s="787"/>
      <c r="RQZ156" s="787"/>
      <c r="RRA156" s="787"/>
      <c r="RRB156" s="787"/>
      <c r="RRC156" s="787"/>
      <c r="RRD156" s="787"/>
      <c r="RRE156" s="787"/>
      <c r="RRF156" s="787"/>
      <c r="RRG156" s="787"/>
      <c r="RRH156" s="787"/>
      <c r="RRI156" s="788"/>
      <c r="RRJ156" s="786"/>
      <c r="RRK156" s="787"/>
      <c r="RRL156" s="787"/>
      <c r="RRM156" s="787"/>
      <c r="RRN156" s="787"/>
      <c r="RRO156" s="787"/>
      <c r="RRP156" s="787"/>
      <c r="RRQ156" s="787"/>
      <c r="RRR156" s="787"/>
      <c r="RRS156" s="787"/>
      <c r="RRT156" s="787"/>
      <c r="RRU156" s="787"/>
      <c r="RRV156" s="787"/>
      <c r="RRW156" s="787"/>
      <c r="RRX156" s="788"/>
      <c r="RRY156" s="786"/>
      <c r="RRZ156" s="787"/>
      <c r="RSA156" s="787"/>
      <c r="RSB156" s="787"/>
      <c r="RSC156" s="787"/>
      <c r="RSD156" s="787"/>
      <c r="RSE156" s="787"/>
      <c r="RSF156" s="787"/>
      <c r="RSG156" s="787"/>
      <c r="RSH156" s="787"/>
      <c r="RSI156" s="787"/>
      <c r="RSJ156" s="787"/>
      <c r="RSK156" s="787"/>
      <c r="RSL156" s="787"/>
      <c r="RSM156" s="788"/>
      <c r="RSN156" s="786"/>
      <c r="RSO156" s="787"/>
      <c r="RSP156" s="787"/>
      <c r="RSQ156" s="787"/>
      <c r="RSR156" s="787"/>
      <c r="RSS156" s="787"/>
      <c r="RST156" s="787"/>
      <c r="RSU156" s="787"/>
      <c r="RSV156" s="787"/>
      <c r="RSW156" s="787"/>
      <c r="RSX156" s="787"/>
      <c r="RSY156" s="787"/>
      <c r="RSZ156" s="787"/>
      <c r="RTA156" s="787"/>
      <c r="RTB156" s="788"/>
      <c r="RTC156" s="786"/>
      <c r="RTD156" s="787"/>
      <c r="RTE156" s="787"/>
      <c r="RTF156" s="787"/>
      <c r="RTG156" s="787"/>
      <c r="RTH156" s="787"/>
      <c r="RTI156" s="787"/>
      <c r="RTJ156" s="787"/>
      <c r="RTK156" s="787"/>
      <c r="RTL156" s="787"/>
      <c r="RTM156" s="787"/>
      <c r="RTN156" s="787"/>
      <c r="RTO156" s="787"/>
      <c r="RTP156" s="787"/>
      <c r="RTQ156" s="788"/>
      <c r="RTR156" s="786"/>
      <c r="RTS156" s="787"/>
      <c r="RTT156" s="787"/>
      <c r="RTU156" s="787"/>
      <c r="RTV156" s="787"/>
      <c r="RTW156" s="787"/>
      <c r="RTX156" s="787"/>
      <c r="RTY156" s="787"/>
      <c r="RTZ156" s="787"/>
      <c r="RUA156" s="787"/>
      <c r="RUB156" s="787"/>
      <c r="RUC156" s="787"/>
      <c r="RUD156" s="787"/>
      <c r="RUE156" s="787"/>
      <c r="RUF156" s="788"/>
      <c r="RUG156" s="786"/>
      <c r="RUH156" s="787"/>
      <c r="RUI156" s="787"/>
      <c r="RUJ156" s="787"/>
      <c r="RUK156" s="787"/>
      <c r="RUL156" s="787"/>
      <c r="RUM156" s="787"/>
      <c r="RUN156" s="787"/>
      <c r="RUO156" s="787"/>
      <c r="RUP156" s="787"/>
      <c r="RUQ156" s="787"/>
      <c r="RUR156" s="787"/>
      <c r="RUS156" s="787"/>
      <c r="RUT156" s="787"/>
      <c r="RUU156" s="788"/>
      <c r="RUV156" s="786"/>
      <c r="RUW156" s="787"/>
      <c r="RUX156" s="787"/>
      <c r="RUY156" s="787"/>
      <c r="RUZ156" s="787"/>
      <c r="RVA156" s="787"/>
      <c r="RVB156" s="787"/>
      <c r="RVC156" s="787"/>
      <c r="RVD156" s="787"/>
      <c r="RVE156" s="787"/>
      <c r="RVF156" s="787"/>
      <c r="RVG156" s="787"/>
      <c r="RVH156" s="787"/>
      <c r="RVI156" s="787"/>
      <c r="RVJ156" s="788"/>
      <c r="RVK156" s="786"/>
      <c r="RVL156" s="787"/>
      <c r="RVM156" s="787"/>
      <c r="RVN156" s="787"/>
      <c r="RVO156" s="787"/>
      <c r="RVP156" s="787"/>
      <c r="RVQ156" s="787"/>
      <c r="RVR156" s="787"/>
      <c r="RVS156" s="787"/>
      <c r="RVT156" s="787"/>
      <c r="RVU156" s="787"/>
      <c r="RVV156" s="787"/>
      <c r="RVW156" s="787"/>
      <c r="RVX156" s="787"/>
      <c r="RVY156" s="788"/>
      <c r="RVZ156" s="786"/>
      <c r="RWA156" s="787"/>
      <c r="RWB156" s="787"/>
      <c r="RWC156" s="787"/>
      <c r="RWD156" s="787"/>
      <c r="RWE156" s="787"/>
      <c r="RWF156" s="787"/>
      <c r="RWG156" s="787"/>
      <c r="RWH156" s="787"/>
      <c r="RWI156" s="787"/>
      <c r="RWJ156" s="787"/>
      <c r="RWK156" s="787"/>
      <c r="RWL156" s="787"/>
      <c r="RWM156" s="787"/>
      <c r="RWN156" s="788"/>
      <c r="RWO156" s="786"/>
      <c r="RWP156" s="787"/>
      <c r="RWQ156" s="787"/>
      <c r="RWR156" s="787"/>
      <c r="RWS156" s="787"/>
      <c r="RWT156" s="787"/>
      <c r="RWU156" s="787"/>
      <c r="RWV156" s="787"/>
      <c r="RWW156" s="787"/>
      <c r="RWX156" s="787"/>
      <c r="RWY156" s="787"/>
      <c r="RWZ156" s="787"/>
      <c r="RXA156" s="787"/>
      <c r="RXB156" s="787"/>
      <c r="RXC156" s="788"/>
      <c r="RXD156" s="786"/>
      <c r="RXE156" s="787"/>
      <c r="RXF156" s="787"/>
      <c r="RXG156" s="787"/>
      <c r="RXH156" s="787"/>
      <c r="RXI156" s="787"/>
      <c r="RXJ156" s="787"/>
      <c r="RXK156" s="787"/>
      <c r="RXL156" s="787"/>
      <c r="RXM156" s="787"/>
      <c r="RXN156" s="787"/>
      <c r="RXO156" s="787"/>
      <c r="RXP156" s="787"/>
      <c r="RXQ156" s="787"/>
      <c r="RXR156" s="788"/>
      <c r="RXS156" s="786"/>
      <c r="RXT156" s="787"/>
      <c r="RXU156" s="787"/>
      <c r="RXV156" s="787"/>
      <c r="RXW156" s="787"/>
      <c r="RXX156" s="787"/>
      <c r="RXY156" s="787"/>
      <c r="RXZ156" s="787"/>
      <c r="RYA156" s="787"/>
      <c r="RYB156" s="787"/>
      <c r="RYC156" s="787"/>
      <c r="RYD156" s="787"/>
      <c r="RYE156" s="787"/>
      <c r="RYF156" s="787"/>
      <c r="RYG156" s="788"/>
      <c r="RYH156" s="786"/>
      <c r="RYI156" s="787"/>
      <c r="RYJ156" s="787"/>
      <c r="RYK156" s="787"/>
      <c r="RYL156" s="787"/>
      <c r="RYM156" s="787"/>
      <c r="RYN156" s="787"/>
      <c r="RYO156" s="787"/>
      <c r="RYP156" s="787"/>
      <c r="RYQ156" s="787"/>
      <c r="RYR156" s="787"/>
      <c r="RYS156" s="787"/>
      <c r="RYT156" s="787"/>
      <c r="RYU156" s="787"/>
      <c r="RYV156" s="788"/>
      <c r="RYW156" s="786"/>
      <c r="RYX156" s="787"/>
      <c r="RYY156" s="787"/>
      <c r="RYZ156" s="787"/>
      <c r="RZA156" s="787"/>
      <c r="RZB156" s="787"/>
      <c r="RZC156" s="787"/>
      <c r="RZD156" s="787"/>
      <c r="RZE156" s="787"/>
      <c r="RZF156" s="787"/>
      <c r="RZG156" s="787"/>
      <c r="RZH156" s="787"/>
      <c r="RZI156" s="787"/>
      <c r="RZJ156" s="787"/>
      <c r="RZK156" s="788"/>
      <c r="RZL156" s="786"/>
      <c r="RZM156" s="787"/>
      <c r="RZN156" s="787"/>
      <c r="RZO156" s="787"/>
      <c r="RZP156" s="787"/>
      <c r="RZQ156" s="787"/>
      <c r="RZR156" s="787"/>
      <c r="RZS156" s="787"/>
      <c r="RZT156" s="787"/>
      <c r="RZU156" s="787"/>
      <c r="RZV156" s="787"/>
      <c r="RZW156" s="787"/>
      <c r="RZX156" s="787"/>
      <c r="RZY156" s="787"/>
      <c r="RZZ156" s="788"/>
      <c r="SAA156" s="786"/>
      <c r="SAB156" s="787"/>
      <c r="SAC156" s="787"/>
      <c r="SAD156" s="787"/>
      <c r="SAE156" s="787"/>
      <c r="SAF156" s="787"/>
      <c r="SAG156" s="787"/>
      <c r="SAH156" s="787"/>
      <c r="SAI156" s="787"/>
      <c r="SAJ156" s="787"/>
      <c r="SAK156" s="787"/>
      <c r="SAL156" s="787"/>
      <c r="SAM156" s="787"/>
      <c r="SAN156" s="787"/>
      <c r="SAO156" s="788"/>
      <c r="SAP156" s="786"/>
      <c r="SAQ156" s="787"/>
      <c r="SAR156" s="787"/>
      <c r="SAS156" s="787"/>
      <c r="SAT156" s="787"/>
      <c r="SAU156" s="787"/>
      <c r="SAV156" s="787"/>
      <c r="SAW156" s="787"/>
      <c r="SAX156" s="787"/>
      <c r="SAY156" s="787"/>
      <c r="SAZ156" s="787"/>
      <c r="SBA156" s="787"/>
      <c r="SBB156" s="787"/>
      <c r="SBC156" s="787"/>
      <c r="SBD156" s="788"/>
      <c r="SBE156" s="786"/>
      <c r="SBF156" s="787"/>
      <c r="SBG156" s="787"/>
      <c r="SBH156" s="787"/>
      <c r="SBI156" s="787"/>
      <c r="SBJ156" s="787"/>
      <c r="SBK156" s="787"/>
      <c r="SBL156" s="787"/>
      <c r="SBM156" s="787"/>
      <c r="SBN156" s="787"/>
      <c r="SBO156" s="787"/>
      <c r="SBP156" s="787"/>
      <c r="SBQ156" s="787"/>
      <c r="SBR156" s="787"/>
      <c r="SBS156" s="788"/>
      <c r="SBT156" s="786"/>
      <c r="SBU156" s="787"/>
      <c r="SBV156" s="787"/>
      <c r="SBW156" s="787"/>
      <c r="SBX156" s="787"/>
      <c r="SBY156" s="787"/>
      <c r="SBZ156" s="787"/>
      <c r="SCA156" s="787"/>
      <c r="SCB156" s="787"/>
      <c r="SCC156" s="787"/>
      <c r="SCD156" s="787"/>
      <c r="SCE156" s="787"/>
      <c r="SCF156" s="787"/>
      <c r="SCG156" s="787"/>
      <c r="SCH156" s="788"/>
      <c r="SCI156" s="786"/>
      <c r="SCJ156" s="787"/>
      <c r="SCK156" s="787"/>
      <c r="SCL156" s="787"/>
      <c r="SCM156" s="787"/>
      <c r="SCN156" s="787"/>
      <c r="SCO156" s="787"/>
      <c r="SCP156" s="787"/>
      <c r="SCQ156" s="787"/>
      <c r="SCR156" s="787"/>
      <c r="SCS156" s="787"/>
      <c r="SCT156" s="787"/>
      <c r="SCU156" s="787"/>
      <c r="SCV156" s="787"/>
      <c r="SCW156" s="788"/>
      <c r="SCX156" s="786"/>
      <c r="SCY156" s="787"/>
      <c r="SCZ156" s="787"/>
      <c r="SDA156" s="787"/>
      <c r="SDB156" s="787"/>
      <c r="SDC156" s="787"/>
      <c r="SDD156" s="787"/>
      <c r="SDE156" s="787"/>
      <c r="SDF156" s="787"/>
      <c r="SDG156" s="787"/>
      <c r="SDH156" s="787"/>
      <c r="SDI156" s="787"/>
      <c r="SDJ156" s="787"/>
      <c r="SDK156" s="787"/>
      <c r="SDL156" s="788"/>
      <c r="SDM156" s="786"/>
      <c r="SDN156" s="787"/>
      <c r="SDO156" s="787"/>
      <c r="SDP156" s="787"/>
      <c r="SDQ156" s="787"/>
      <c r="SDR156" s="787"/>
      <c r="SDS156" s="787"/>
      <c r="SDT156" s="787"/>
      <c r="SDU156" s="787"/>
      <c r="SDV156" s="787"/>
      <c r="SDW156" s="787"/>
      <c r="SDX156" s="787"/>
      <c r="SDY156" s="787"/>
      <c r="SDZ156" s="787"/>
      <c r="SEA156" s="788"/>
      <c r="SEB156" s="786"/>
      <c r="SEC156" s="787"/>
      <c r="SED156" s="787"/>
      <c r="SEE156" s="787"/>
      <c r="SEF156" s="787"/>
      <c r="SEG156" s="787"/>
      <c r="SEH156" s="787"/>
      <c r="SEI156" s="787"/>
      <c r="SEJ156" s="787"/>
      <c r="SEK156" s="787"/>
      <c r="SEL156" s="787"/>
      <c r="SEM156" s="787"/>
      <c r="SEN156" s="787"/>
      <c r="SEO156" s="787"/>
      <c r="SEP156" s="788"/>
      <c r="SEQ156" s="786"/>
      <c r="SER156" s="787"/>
      <c r="SES156" s="787"/>
      <c r="SET156" s="787"/>
      <c r="SEU156" s="787"/>
      <c r="SEV156" s="787"/>
      <c r="SEW156" s="787"/>
      <c r="SEX156" s="787"/>
      <c r="SEY156" s="787"/>
      <c r="SEZ156" s="787"/>
      <c r="SFA156" s="787"/>
      <c r="SFB156" s="787"/>
      <c r="SFC156" s="787"/>
      <c r="SFD156" s="787"/>
      <c r="SFE156" s="788"/>
      <c r="SFF156" s="786"/>
      <c r="SFG156" s="787"/>
      <c r="SFH156" s="787"/>
      <c r="SFI156" s="787"/>
      <c r="SFJ156" s="787"/>
      <c r="SFK156" s="787"/>
      <c r="SFL156" s="787"/>
      <c r="SFM156" s="787"/>
      <c r="SFN156" s="787"/>
      <c r="SFO156" s="787"/>
      <c r="SFP156" s="787"/>
      <c r="SFQ156" s="787"/>
      <c r="SFR156" s="787"/>
      <c r="SFS156" s="787"/>
      <c r="SFT156" s="788"/>
      <c r="SFU156" s="786"/>
      <c r="SFV156" s="787"/>
      <c r="SFW156" s="787"/>
      <c r="SFX156" s="787"/>
      <c r="SFY156" s="787"/>
      <c r="SFZ156" s="787"/>
      <c r="SGA156" s="787"/>
      <c r="SGB156" s="787"/>
      <c r="SGC156" s="787"/>
      <c r="SGD156" s="787"/>
      <c r="SGE156" s="787"/>
      <c r="SGF156" s="787"/>
      <c r="SGG156" s="787"/>
      <c r="SGH156" s="787"/>
      <c r="SGI156" s="788"/>
      <c r="SGJ156" s="786"/>
      <c r="SGK156" s="787"/>
      <c r="SGL156" s="787"/>
      <c r="SGM156" s="787"/>
      <c r="SGN156" s="787"/>
      <c r="SGO156" s="787"/>
      <c r="SGP156" s="787"/>
      <c r="SGQ156" s="787"/>
      <c r="SGR156" s="787"/>
      <c r="SGS156" s="787"/>
      <c r="SGT156" s="787"/>
      <c r="SGU156" s="787"/>
      <c r="SGV156" s="787"/>
      <c r="SGW156" s="787"/>
      <c r="SGX156" s="788"/>
      <c r="SGY156" s="786"/>
      <c r="SGZ156" s="787"/>
      <c r="SHA156" s="787"/>
      <c r="SHB156" s="787"/>
      <c r="SHC156" s="787"/>
      <c r="SHD156" s="787"/>
      <c r="SHE156" s="787"/>
      <c r="SHF156" s="787"/>
      <c r="SHG156" s="787"/>
      <c r="SHH156" s="787"/>
      <c r="SHI156" s="787"/>
      <c r="SHJ156" s="787"/>
      <c r="SHK156" s="787"/>
      <c r="SHL156" s="787"/>
      <c r="SHM156" s="788"/>
      <c r="SHN156" s="786"/>
      <c r="SHO156" s="787"/>
      <c r="SHP156" s="787"/>
      <c r="SHQ156" s="787"/>
      <c r="SHR156" s="787"/>
      <c r="SHS156" s="787"/>
      <c r="SHT156" s="787"/>
      <c r="SHU156" s="787"/>
      <c r="SHV156" s="787"/>
      <c r="SHW156" s="787"/>
      <c r="SHX156" s="787"/>
      <c r="SHY156" s="787"/>
      <c r="SHZ156" s="787"/>
      <c r="SIA156" s="787"/>
      <c r="SIB156" s="788"/>
      <c r="SIC156" s="786"/>
      <c r="SID156" s="787"/>
      <c r="SIE156" s="787"/>
      <c r="SIF156" s="787"/>
      <c r="SIG156" s="787"/>
      <c r="SIH156" s="787"/>
      <c r="SII156" s="787"/>
      <c r="SIJ156" s="787"/>
      <c r="SIK156" s="787"/>
      <c r="SIL156" s="787"/>
      <c r="SIM156" s="787"/>
      <c r="SIN156" s="787"/>
      <c r="SIO156" s="787"/>
      <c r="SIP156" s="787"/>
      <c r="SIQ156" s="788"/>
      <c r="SIR156" s="786"/>
      <c r="SIS156" s="787"/>
      <c r="SIT156" s="787"/>
      <c r="SIU156" s="787"/>
      <c r="SIV156" s="787"/>
      <c r="SIW156" s="787"/>
      <c r="SIX156" s="787"/>
      <c r="SIY156" s="787"/>
      <c r="SIZ156" s="787"/>
      <c r="SJA156" s="787"/>
      <c r="SJB156" s="787"/>
      <c r="SJC156" s="787"/>
      <c r="SJD156" s="787"/>
      <c r="SJE156" s="787"/>
      <c r="SJF156" s="788"/>
      <c r="SJG156" s="786"/>
      <c r="SJH156" s="787"/>
      <c r="SJI156" s="787"/>
      <c r="SJJ156" s="787"/>
      <c r="SJK156" s="787"/>
      <c r="SJL156" s="787"/>
      <c r="SJM156" s="787"/>
      <c r="SJN156" s="787"/>
      <c r="SJO156" s="787"/>
      <c r="SJP156" s="787"/>
      <c r="SJQ156" s="787"/>
      <c r="SJR156" s="787"/>
      <c r="SJS156" s="787"/>
      <c r="SJT156" s="787"/>
      <c r="SJU156" s="788"/>
      <c r="SJV156" s="786"/>
      <c r="SJW156" s="787"/>
      <c r="SJX156" s="787"/>
      <c r="SJY156" s="787"/>
      <c r="SJZ156" s="787"/>
      <c r="SKA156" s="787"/>
      <c r="SKB156" s="787"/>
      <c r="SKC156" s="787"/>
      <c r="SKD156" s="787"/>
      <c r="SKE156" s="787"/>
      <c r="SKF156" s="787"/>
      <c r="SKG156" s="787"/>
      <c r="SKH156" s="787"/>
      <c r="SKI156" s="787"/>
      <c r="SKJ156" s="788"/>
      <c r="SKK156" s="786"/>
      <c r="SKL156" s="787"/>
      <c r="SKM156" s="787"/>
      <c r="SKN156" s="787"/>
      <c r="SKO156" s="787"/>
      <c r="SKP156" s="787"/>
      <c r="SKQ156" s="787"/>
      <c r="SKR156" s="787"/>
      <c r="SKS156" s="787"/>
      <c r="SKT156" s="787"/>
      <c r="SKU156" s="787"/>
      <c r="SKV156" s="787"/>
      <c r="SKW156" s="787"/>
      <c r="SKX156" s="787"/>
      <c r="SKY156" s="788"/>
      <c r="SKZ156" s="786"/>
      <c r="SLA156" s="787"/>
      <c r="SLB156" s="787"/>
      <c r="SLC156" s="787"/>
      <c r="SLD156" s="787"/>
      <c r="SLE156" s="787"/>
      <c r="SLF156" s="787"/>
      <c r="SLG156" s="787"/>
      <c r="SLH156" s="787"/>
      <c r="SLI156" s="787"/>
      <c r="SLJ156" s="787"/>
      <c r="SLK156" s="787"/>
      <c r="SLL156" s="787"/>
      <c r="SLM156" s="787"/>
      <c r="SLN156" s="788"/>
      <c r="SLO156" s="786"/>
      <c r="SLP156" s="787"/>
      <c r="SLQ156" s="787"/>
      <c r="SLR156" s="787"/>
      <c r="SLS156" s="787"/>
      <c r="SLT156" s="787"/>
      <c r="SLU156" s="787"/>
      <c r="SLV156" s="787"/>
      <c r="SLW156" s="787"/>
      <c r="SLX156" s="787"/>
      <c r="SLY156" s="787"/>
      <c r="SLZ156" s="787"/>
      <c r="SMA156" s="787"/>
      <c r="SMB156" s="787"/>
      <c r="SMC156" s="788"/>
      <c r="SMD156" s="786"/>
      <c r="SME156" s="787"/>
      <c r="SMF156" s="787"/>
      <c r="SMG156" s="787"/>
      <c r="SMH156" s="787"/>
      <c r="SMI156" s="787"/>
      <c r="SMJ156" s="787"/>
      <c r="SMK156" s="787"/>
      <c r="SML156" s="787"/>
      <c r="SMM156" s="787"/>
      <c r="SMN156" s="787"/>
      <c r="SMO156" s="787"/>
      <c r="SMP156" s="787"/>
      <c r="SMQ156" s="787"/>
      <c r="SMR156" s="788"/>
      <c r="SMS156" s="786"/>
      <c r="SMT156" s="787"/>
      <c r="SMU156" s="787"/>
      <c r="SMV156" s="787"/>
      <c r="SMW156" s="787"/>
      <c r="SMX156" s="787"/>
      <c r="SMY156" s="787"/>
      <c r="SMZ156" s="787"/>
      <c r="SNA156" s="787"/>
      <c r="SNB156" s="787"/>
      <c r="SNC156" s="787"/>
      <c r="SND156" s="787"/>
      <c r="SNE156" s="787"/>
      <c r="SNF156" s="787"/>
      <c r="SNG156" s="788"/>
      <c r="SNH156" s="786"/>
      <c r="SNI156" s="787"/>
      <c r="SNJ156" s="787"/>
      <c r="SNK156" s="787"/>
      <c r="SNL156" s="787"/>
      <c r="SNM156" s="787"/>
      <c r="SNN156" s="787"/>
      <c r="SNO156" s="787"/>
      <c r="SNP156" s="787"/>
      <c r="SNQ156" s="787"/>
      <c r="SNR156" s="787"/>
      <c r="SNS156" s="787"/>
      <c r="SNT156" s="787"/>
      <c r="SNU156" s="787"/>
      <c r="SNV156" s="788"/>
      <c r="SNW156" s="786"/>
      <c r="SNX156" s="787"/>
      <c r="SNY156" s="787"/>
      <c r="SNZ156" s="787"/>
      <c r="SOA156" s="787"/>
      <c r="SOB156" s="787"/>
      <c r="SOC156" s="787"/>
      <c r="SOD156" s="787"/>
      <c r="SOE156" s="787"/>
      <c r="SOF156" s="787"/>
      <c r="SOG156" s="787"/>
      <c r="SOH156" s="787"/>
      <c r="SOI156" s="787"/>
      <c r="SOJ156" s="787"/>
      <c r="SOK156" s="788"/>
      <c r="SOL156" s="786"/>
      <c r="SOM156" s="787"/>
      <c r="SON156" s="787"/>
      <c r="SOO156" s="787"/>
      <c r="SOP156" s="787"/>
      <c r="SOQ156" s="787"/>
      <c r="SOR156" s="787"/>
      <c r="SOS156" s="787"/>
      <c r="SOT156" s="787"/>
      <c r="SOU156" s="787"/>
      <c r="SOV156" s="787"/>
      <c r="SOW156" s="787"/>
      <c r="SOX156" s="787"/>
      <c r="SOY156" s="787"/>
      <c r="SOZ156" s="788"/>
      <c r="SPA156" s="786"/>
      <c r="SPB156" s="787"/>
      <c r="SPC156" s="787"/>
      <c r="SPD156" s="787"/>
      <c r="SPE156" s="787"/>
      <c r="SPF156" s="787"/>
      <c r="SPG156" s="787"/>
      <c r="SPH156" s="787"/>
      <c r="SPI156" s="787"/>
      <c r="SPJ156" s="787"/>
      <c r="SPK156" s="787"/>
      <c r="SPL156" s="787"/>
      <c r="SPM156" s="787"/>
      <c r="SPN156" s="787"/>
      <c r="SPO156" s="788"/>
      <c r="SPP156" s="786"/>
      <c r="SPQ156" s="787"/>
      <c r="SPR156" s="787"/>
      <c r="SPS156" s="787"/>
      <c r="SPT156" s="787"/>
      <c r="SPU156" s="787"/>
      <c r="SPV156" s="787"/>
      <c r="SPW156" s="787"/>
      <c r="SPX156" s="787"/>
      <c r="SPY156" s="787"/>
      <c r="SPZ156" s="787"/>
      <c r="SQA156" s="787"/>
      <c r="SQB156" s="787"/>
      <c r="SQC156" s="787"/>
      <c r="SQD156" s="788"/>
      <c r="SQE156" s="786"/>
      <c r="SQF156" s="787"/>
      <c r="SQG156" s="787"/>
      <c r="SQH156" s="787"/>
      <c r="SQI156" s="787"/>
      <c r="SQJ156" s="787"/>
      <c r="SQK156" s="787"/>
      <c r="SQL156" s="787"/>
      <c r="SQM156" s="787"/>
      <c r="SQN156" s="787"/>
      <c r="SQO156" s="787"/>
      <c r="SQP156" s="787"/>
      <c r="SQQ156" s="787"/>
      <c r="SQR156" s="787"/>
      <c r="SQS156" s="788"/>
      <c r="SQT156" s="786"/>
      <c r="SQU156" s="787"/>
      <c r="SQV156" s="787"/>
      <c r="SQW156" s="787"/>
      <c r="SQX156" s="787"/>
      <c r="SQY156" s="787"/>
      <c r="SQZ156" s="787"/>
      <c r="SRA156" s="787"/>
      <c r="SRB156" s="787"/>
      <c r="SRC156" s="787"/>
      <c r="SRD156" s="787"/>
      <c r="SRE156" s="787"/>
      <c r="SRF156" s="787"/>
      <c r="SRG156" s="787"/>
      <c r="SRH156" s="788"/>
      <c r="SRI156" s="786"/>
      <c r="SRJ156" s="787"/>
      <c r="SRK156" s="787"/>
      <c r="SRL156" s="787"/>
      <c r="SRM156" s="787"/>
      <c r="SRN156" s="787"/>
      <c r="SRO156" s="787"/>
      <c r="SRP156" s="787"/>
      <c r="SRQ156" s="787"/>
      <c r="SRR156" s="787"/>
      <c r="SRS156" s="787"/>
      <c r="SRT156" s="787"/>
      <c r="SRU156" s="787"/>
      <c r="SRV156" s="787"/>
      <c r="SRW156" s="788"/>
      <c r="SRX156" s="786"/>
      <c r="SRY156" s="787"/>
      <c r="SRZ156" s="787"/>
      <c r="SSA156" s="787"/>
      <c r="SSB156" s="787"/>
      <c r="SSC156" s="787"/>
      <c r="SSD156" s="787"/>
      <c r="SSE156" s="787"/>
      <c r="SSF156" s="787"/>
      <c r="SSG156" s="787"/>
      <c r="SSH156" s="787"/>
      <c r="SSI156" s="787"/>
      <c r="SSJ156" s="787"/>
      <c r="SSK156" s="787"/>
      <c r="SSL156" s="788"/>
      <c r="SSM156" s="786"/>
      <c r="SSN156" s="787"/>
      <c r="SSO156" s="787"/>
      <c r="SSP156" s="787"/>
      <c r="SSQ156" s="787"/>
      <c r="SSR156" s="787"/>
      <c r="SSS156" s="787"/>
      <c r="SST156" s="787"/>
      <c r="SSU156" s="787"/>
      <c r="SSV156" s="787"/>
      <c r="SSW156" s="787"/>
      <c r="SSX156" s="787"/>
      <c r="SSY156" s="787"/>
      <c r="SSZ156" s="787"/>
      <c r="STA156" s="788"/>
      <c r="STB156" s="786"/>
      <c r="STC156" s="787"/>
      <c r="STD156" s="787"/>
      <c r="STE156" s="787"/>
      <c r="STF156" s="787"/>
      <c r="STG156" s="787"/>
      <c r="STH156" s="787"/>
      <c r="STI156" s="787"/>
      <c r="STJ156" s="787"/>
      <c r="STK156" s="787"/>
      <c r="STL156" s="787"/>
      <c r="STM156" s="787"/>
      <c r="STN156" s="787"/>
      <c r="STO156" s="787"/>
      <c r="STP156" s="788"/>
      <c r="STQ156" s="786"/>
      <c r="STR156" s="787"/>
      <c r="STS156" s="787"/>
      <c r="STT156" s="787"/>
      <c r="STU156" s="787"/>
      <c r="STV156" s="787"/>
      <c r="STW156" s="787"/>
      <c r="STX156" s="787"/>
      <c r="STY156" s="787"/>
      <c r="STZ156" s="787"/>
      <c r="SUA156" s="787"/>
      <c r="SUB156" s="787"/>
      <c r="SUC156" s="787"/>
      <c r="SUD156" s="787"/>
      <c r="SUE156" s="788"/>
      <c r="SUF156" s="786"/>
      <c r="SUG156" s="787"/>
      <c r="SUH156" s="787"/>
      <c r="SUI156" s="787"/>
      <c r="SUJ156" s="787"/>
      <c r="SUK156" s="787"/>
      <c r="SUL156" s="787"/>
      <c r="SUM156" s="787"/>
      <c r="SUN156" s="787"/>
      <c r="SUO156" s="787"/>
      <c r="SUP156" s="787"/>
      <c r="SUQ156" s="787"/>
      <c r="SUR156" s="787"/>
      <c r="SUS156" s="787"/>
      <c r="SUT156" s="788"/>
      <c r="SUU156" s="786"/>
      <c r="SUV156" s="787"/>
      <c r="SUW156" s="787"/>
      <c r="SUX156" s="787"/>
      <c r="SUY156" s="787"/>
      <c r="SUZ156" s="787"/>
      <c r="SVA156" s="787"/>
      <c r="SVB156" s="787"/>
      <c r="SVC156" s="787"/>
      <c r="SVD156" s="787"/>
      <c r="SVE156" s="787"/>
      <c r="SVF156" s="787"/>
      <c r="SVG156" s="787"/>
      <c r="SVH156" s="787"/>
      <c r="SVI156" s="788"/>
      <c r="SVJ156" s="786"/>
      <c r="SVK156" s="787"/>
      <c r="SVL156" s="787"/>
      <c r="SVM156" s="787"/>
      <c r="SVN156" s="787"/>
      <c r="SVO156" s="787"/>
      <c r="SVP156" s="787"/>
      <c r="SVQ156" s="787"/>
      <c r="SVR156" s="787"/>
      <c r="SVS156" s="787"/>
      <c r="SVT156" s="787"/>
      <c r="SVU156" s="787"/>
      <c r="SVV156" s="787"/>
      <c r="SVW156" s="787"/>
      <c r="SVX156" s="788"/>
      <c r="SVY156" s="786"/>
      <c r="SVZ156" s="787"/>
      <c r="SWA156" s="787"/>
      <c r="SWB156" s="787"/>
      <c r="SWC156" s="787"/>
      <c r="SWD156" s="787"/>
      <c r="SWE156" s="787"/>
      <c r="SWF156" s="787"/>
      <c r="SWG156" s="787"/>
      <c r="SWH156" s="787"/>
      <c r="SWI156" s="787"/>
      <c r="SWJ156" s="787"/>
      <c r="SWK156" s="787"/>
      <c r="SWL156" s="787"/>
      <c r="SWM156" s="788"/>
      <c r="SWN156" s="786"/>
      <c r="SWO156" s="787"/>
      <c r="SWP156" s="787"/>
      <c r="SWQ156" s="787"/>
      <c r="SWR156" s="787"/>
      <c r="SWS156" s="787"/>
      <c r="SWT156" s="787"/>
      <c r="SWU156" s="787"/>
      <c r="SWV156" s="787"/>
      <c r="SWW156" s="787"/>
      <c r="SWX156" s="787"/>
      <c r="SWY156" s="787"/>
      <c r="SWZ156" s="787"/>
      <c r="SXA156" s="787"/>
      <c r="SXB156" s="788"/>
      <c r="SXC156" s="786"/>
      <c r="SXD156" s="787"/>
      <c r="SXE156" s="787"/>
      <c r="SXF156" s="787"/>
      <c r="SXG156" s="787"/>
      <c r="SXH156" s="787"/>
      <c r="SXI156" s="787"/>
      <c r="SXJ156" s="787"/>
      <c r="SXK156" s="787"/>
      <c r="SXL156" s="787"/>
      <c r="SXM156" s="787"/>
      <c r="SXN156" s="787"/>
      <c r="SXO156" s="787"/>
      <c r="SXP156" s="787"/>
      <c r="SXQ156" s="788"/>
      <c r="SXR156" s="786"/>
      <c r="SXS156" s="787"/>
      <c r="SXT156" s="787"/>
      <c r="SXU156" s="787"/>
      <c r="SXV156" s="787"/>
      <c r="SXW156" s="787"/>
      <c r="SXX156" s="787"/>
      <c r="SXY156" s="787"/>
      <c r="SXZ156" s="787"/>
      <c r="SYA156" s="787"/>
      <c r="SYB156" s="787"/>
      <c r="SYC156" s="787"/>
      <c r="SYD156" s="787"/>
      <c r="SYE156" s="787"/>
      <c r="SYF156" s="788"/>
      <c r="SYG156" s="786"/>
      <c r="SYH156" s="787"/>
      <c r="SYI156" s="787"/>
      <c r="SYJ156" s="787"/>
      <c r="SYK156" s="787"/>
      <c r="SYL156" s="787"/>
      <c r="SYM156" s="787"/>
      <c r="SYN156" s="787"/>
      <c r="SYO156" s="787"/>
      <c r="SYP156" s="787"/>
      <c r="SYQ156" s="787"/>
      <c r="SYR156" s="787"/>
      <c r="SYS156" s="787"/>
      <c r="SYT156" s="787"/>
      <c r="SYU156" s="788"/>
      <c r="SYV156" s="786"/>
      <c r="SYW156" s="787"/>
      <c r="SYX156" s="787"/>
      <c r="SYY156" s="787"/>
      <c r="SYZ156" s="787"/>
      <c r="SZA156" s="787"/>
      <c r="SZB156" s="787"/>
      <c r="SZC156" s="787"/>
      <c r="SZD156" s="787"/>
      <c r="SZE156" s="787"/>
      <c r="SZF156" s="787"/>
      <c r="SZG156" s="787"/>
      <c r="SZH156" s="787"/>
      <c r="SZI156" s="787"/>
      <c r="SZJ156" s="788"/>
      <c r="SZK156" s="786"/>
      <c r="SZL156" s="787"/>
      <c r="SZM156" s="787"/>
      <c r="SZN156" s="787"/>
      <c r="SZO156" s="787"/>
      <c r="SZP156" s="787"/>
      <c r="SZQ156" s="787"/>
      <c r="SZR156" s="787"/>
      <c r="SZS156" s="787"/>
      <c r="SZT156" s="787"/>
      <c r="SZU156" s="787"/>
      <c r="SZV156" s="787"/>
      <c r="SZW156" s="787"/>
      <c r="SZX156" s="787"/>
      <c r="SZY156" s="788"/>
      <c r="SZZ156" s="786"/>
      <c r="TAA156" s="787"/>
      <c r="TAB156" s="787"/>
      <c r="TAC156" s="787"/>
      <c r="TAD156" s="787"/>
      <c r="TAE156" s="787"/>
      <c r="TAF156" s="787"/>
      <c r="TAG156" s="787"/>
      <c r="TAH156" s="787"/>
      <c r="TAI156" s="787"/>
      <c r="TAJ156" s="787"/>
      <c r="TAK156" s="787"/>
      <c r="TAL156" s="787"/>
      <c r="TAM156" s="787"/>
      <c r="TAN156" s="788"/>
      <c r="TAO156" s="786"/>
      <c r="TAP156" s="787"/>
      <c r="TAQ156" s="787"/>
      <c r="TAR156" s="787"/>
      <c r="TAS156" s="787"/>
      <c r="TAT156" s="787"/>
      <c r="TAU156" s="787"/>
      <c r="TAV156" s="787"/>
      <c r="TAW156" s="787"/>
      <c r="TAX156" s="787"/>
      <c r="TAY156" s="787"/>
      <c r="TAZ156" s="787"/>
      <c r="TBA156" s="787"/>
      <c r="TBB156" s="787"/>
      <c r="TBC156" s="788"/>
      <c r="TBD156" s="786"/>
      <c r="TBE156" s="787"/>
      <c r="TBF156" s="787"/>
      <c r="TBG156" s="787"/>
      <c r="TBH156" s="787"/>
      <c r="TBI156" s="787"/>
      <c r="TBJ156" s="787"/>
      <c r="TBK156" s="787"/>
      <c r="TBL156" s="787"/>
      <c r="TBM156" s="787"/>
      <c r="TBN156" s="787"/>
      <c r="TBO156" s="787"/>
      <c r="TBP156" s="787"/>
      <c r="TBQ156" s="787"/>
      <c r="TBR156" s="788"/>
      <c r="TBS156" s="786"/>
      <c r="TBT156" s="787"/>
      <c r="TBU156" s="787"/>
      <c r="TBV156" s="787"/>
      <c r="TBW156" s="787"/>
      <c r="TBX156" s="787"/>
      <c r="TBY156" s="787"/>
      <c r="TBZ156" s="787"/>
      <c r="TCA156" s="787"/>
      <c r="TCB156" s="787"/>
      <c r="TCC156" s="787"/>
      <c r="TCD156" s="787"/>
      <c r="TCE156" s="787"/>
      <c r="TCF156" s="787"/>
      <c r="TCG156" s="788"/>
      <c r="TCH156" s="786"/>
      <c r="TCI156" s="787"/>
      <c r="TCJ156" s="787"/>
      <c r="TCK156" s="787"/>
      <c r="TCL156" s="787"/>
      <c r="TCM156" s="787"/>
      <c r="TCN156" s="787"/>
      <c r="TCO156" s="787"/>
      <c r="TCP156" s="787"/>
      <c r="TCQ156" s="787"/>
      <c r="TCR156" s="787"/>
      <c r="TCS156" s="787"/>
      <c r="TCT156" s="787"/>
      <c r="TCU156" s="787"/>
      <c r="TCV156" s="788"/>
      <c r="TCW156" s="786"/>
      <c r="TCX156" s="787"/>
      <c r="TCY156" s="787"/>
      <c r="TCZ156" s="787"/>
      <c r="TDA156" s="787"/>
      <c r="TDB156" s="787"/>
      <c r="TDC156" s="787"/>
      <c r="TDD156" s="787"/>
      <c r="TDE156" s="787"/>
      <c r="TDF156" s="787"/>
      <c r="TDG156" s="787"/>
      <c r="TDH156" s="787"/>
      <c r="TDI156" s="787"/>
      <c r="TDJ156" s="787"/>
      <c r="TDK156" s="788"/>
      <c r="TDL156" s="786"/>
      <c r="TDM156" s="787"/>
      <c r="TDN156" s="787"/>
      <c r="TDO156" s="787"/>
      <c r="TDP156" s="787"/>
      <c r="TDQ156" s="787"/>
      <c r="TDR156" s="787"/>
      <c r="TDS156" s="787"/>
      <c r="TDT156" s="787"/>
      <c r="TDU156" s="787"/>
      <c r="TDV156" s="787"/>
      <c r="TDW156" s="787"/>
      <c r="TDX156" s="787"/>
      <c r="TDY156" s="787"/>
      <c r="TDZ156" s="788"/>
      <c r="TEA156" s="786"/>
      <c r="TEB156" s="787"/>
      <c r="TEC156" s="787"/>
      <c r="TED156" s="787"/>
      <c r="TEE156" s="787"/>
      <c r="TEF156" s="787"/>
      <c r="TEG156" s="787"/>
      <c r="TEH156" s="787"/>
      <c r="TEI156" s="787"/>
      <c r="TEJ156" s="787"/>
      <c r="TEK156" s="787"/>
      <c r="TEL156" s="787"/>
      <c r="TEM156" s="787"/>
      <c r="TEN156" s="787"/>
      <c r="TEO156" s="788"/>
      <c r="TEP156" s="786"/>
      <c r="TEQ156" s="787"/>
      <c r="TER156" s="787"/>
      <c r="TES156" s="787"/>
      <c r="TET156" s="787"/>
      <c r="TEU156" s="787"/>
      <c r="TEV156" s="787"/>
      <c r="TEW156" s="787"/>
      <c r="TEX156" s="787"/>
      <c r="TEY156" s="787"/>
      <c r="TEZ156" s="787"/>
      <c r="TFA156" s="787"/>
      <c r="TFB156" s="787"/>
      <c r="TFC156" s="787"/>
      <c r="TFD156" s="788"/>
      <c r="TFE156" s="786"/>
      <c r="TFF156" s="787"/>
      <c r="TFG156" s="787"/>
      <c r="TFH156" s="787"/>
      <c r="TFI156" s="787"/>
      <c r="TFJ156" s="787"/>
      <c r="TFK156" s="787"/>
      <c r="TFL156" s="787"/>
      <c r="TFM156" s="787"/>
      <c r="TFN156" s="787"/>
      <c r="TFO156" s="787"/>
      <c r="TFP156" s="787"/>
      <c r="TFQ156" s="787"/>
      <c r="TFR156" s="787"/>
      <c r="TFS156" s="788"/>
      <c r="TFT156" s="786"/>
      <c r="TFU156" s="787"/>
      <c r="TFV156" s="787"/>
      <c r="TFW156" s="787"/>
      <c r="TFX156" s="787"/>
      <c r="TFY156" s="787"/>
      <c r="TFZ156" s="787"/>
      <c r="TGA156" s="787"/>
      <c r="TGB156" s="787"/>
      <c r="TGC156" s="787"/>
      <c r="TGD156" s="787"/>
      <c r="TGE156" s="787"/>
      <c r="TGF156" s="787"/>
      <c r="TGG156" s="787"/>
      <c r="TGH156" s="788"/>
      <c r="TGI156" s="786"/>
      <c r="TGJ156" s="787"/>
      <c r="TGK156" s="787"/>
      <c r="TGL156" s="787"/>
      <c r="TGM156" s="787"/>
      <c r="TGN156" s="787"/>
      <c r="TGO156" s="787"/>
      <c r="TGP156" s="787"/>
      <c r="TGQ156" s="787"/>
      <c r="TGR156" s="787"/>
      <c r="TGS156" s="787"/>
      <c r="TGT156" s="787"/>
      <c r="TGU156" s="787"/>
      <c r="TGV156" s="787"/>
      <c r="TGW156" s="788"/>
      <c r="TGX156" s="786"/>
      <c r="TGY156" s="787"/>
      <c r="TGZ156" s="787"/>
      <c r="THA156" s="787"/>
      <c r="THB156" s="787"/>
      <c r="THC156" s="787"/>
      <c r="THD156" s="787"/>
      <c r="THE156" s="787"/>
      <c r="THF156" s="787"/>
      <c r="THG156" s="787"/>
      <c r="THH156" s="787"/>
      <c r="THI156" s="787"/>
      <c r="THJ156" s="787"/>
      <c r="THK156" s="787"/>
      <c r="THL156" s="788"/>
      <c r="THM156" s="786"/>
      <c r="THN156" s="787"/>
      <c r="THO156" s="787"/>
      <c r="THP156" s="787"/>
      <c r="THQ156" s="787"/>
      <c r="THR156" s="787"/>
      <c r="THS156" s="787"/>
      <c r="THT156" s="787"/>
      <c r="THU156" s="787"/>
      <c r="THV156" s="787"/>
      <c r="THW156" s="787"/>
      <c r="THX156" s="787"/>
      <c r="THY156" s="787"/>
      <c r="THZ156" s="787"/>
      <c r="TIA156" s="788"/>
      <c r="TIB156" s="786"/>
      <c r="TIC156" s="787"/>
      <c r="TID156" s="787"/>
      <c r="TIE156" s="787"/>
      <c r="TIF156" s="787"/>
      <c r="TIG156" s="787"/>
      <c r="TIH156" s="787"/>
      <c r="TII156" s="787"/>
      <c r="TIJ156" s="787"/>
      <c r="TIK156" s="787"/>
      <c r="TIL156" s="787"/>
      <c r="TIM156" s="787"/>
      <c r="TIN156" s="787"/>
      <c r="TIO156" s="787"/>
      <c r="TIP156" s="788"/>
      <c r="TIQ156" s="786"/>
      <c r="TIR156" s="787"/>
      <c r="TIS156" s="787"/>
      <c r="TIT156" s="787"/>
      <c r="TIU156" s="787"/>
      <c r="TIV156" s="787"/>
      <c r="TIW156" s="787"/>
      <c r="TIX156" s="787"/>
      <c r="TIY156" s="787"/>
      <c r="TIZ156" s="787"/>
      <c r="TJA156" s="787"/>
      <c r="TJB156" s="787"/>
      <c r="TJC156" s="787"/>
      <c r="TJD156" s="787"/>
      <c r="TJE156" s="788"/>
      <c r="TJF156" s="786"/>
      <c r="TJG156" s="787"/>
      <c r="TJH156" s="787"/>
      <c r="TJI156" s="787"/>
      <c r="TJJ156" s="787"/>
      <c r="TJK156" s="787"/>
      <c r="TJL156" s="787"/>
      <c r="TJM156" s="787"/>
      <c r="TJN156" s="787"/>
      <c r="TJO156" s="787"/>
      <c r="TJP156" s="787"/>
      <c r="TJQ156" s="787"/>
      <c r="TJR156" s="787"/>
      <c r="TJS156" s="787"/>
      <c r="TJT156" s="788"/>
      <c r="TJU156" s="786"/>
      <c r="TJV156" s="787"/>
      <c r="TJW156" s="787"/>
      <c r="TJX156" s="787"/>
      <c r="TJY156" s="787"/>
      <c r="TJZ156" s="787"/>
      <c r="TKA156" s="787"/>
      <c r="TKB156" s="787"/>
      <c r="TKC156" s="787"/>
      <c r="TKD156" s="787"/>
      <c r="TKE156" s="787"/>
      <c r="TKF156" s="787"/>
      <c r="TKG156" s="787"/>
      <c r="TKH156" s="787"/>
      <c r="TKI156" s="788"/>
      <c r="TKJ156" s="786"/>
      <c r="TKK156" s="787"/>
      <c r="TKL156" s="787"/>
      <c r="TKM156" s="787"/>
      <c r="TKN156" s="787"/>
      <c r="TKO156" s="787"/>
      <c r="TKP156" s="787"/>
      <c r="TKQ156" s="787"/>
      <c r="TKR156" s="787"/>
      <c r="TKS156" s="787"/>
      <c r="TKT156" s="787"/>
      <c r="TKU156" s="787"/>
      <c r="TKV156" s="787"/>
      <c r="TKW156" s="787"/>
      <c r="TKX156" s="788"/>
      <c r="TKY156" s="786"/>
      <c r="TKZ156" s="787"/>
      <c r="TLA156" s="787"/>
      <c r="TLB156" s="787"/>
      <c r="TLC156" s="787"/>
      <c r="TLD156" s="787"/>
      <c r="TLE156" s="787"/>
      <c r="TLF156" s="787"/>
      <c r="TLG156" s="787"/>
      <c r="TLH156" s="787"/>
      <c r="TLI156" s="787"/>
      <c r="TLJ156" s="787"/>
      <c r="TLK156" s="787"/>
      <c r="TLL156" s="787"/>
      <c r="TLM156" s="788"/>
      <c r="TLN156" s="786"/>
      <c r="TLO156" s="787"/>
      <c r="TLP156" s="787"/>
      <c r="TLQ156" s="787"/>
      <c r="TLR156" s="787"/>
      <c r="TLS156" s="787"/>
      <c r="TLT156" s="787"/>
      <c r="TLU156" s="787"/>
      <c r="TLV156" s="787"/>
      <c r="TLW156" s="787"/>
      <c r="TLX156" s="787"/>
      <c r="TLY156" s="787"/>
      <c r="TLZ156" s="787"/>
      <c r="TMA156" s="787"/>
      <c r="TMB156" s="788"/>
      <c r="TMC156" s="786"/>
      <c r="TMD156" s="787"/>
      <c r="TME156" s="787"/>
      <c r="TMF156" s="787"/>
      <c r="TMG156" s="787"/>
      <c r="TMH156" s="787"/>
      <c r="TMI156" s="787"/>
      <c r="TMJ156" s="787"/>
      <c r="TMK156" s="787"/>
      <c r="TML156" s="787"/>
      <c r="TMM156" s="787"/>
      <c r="TMN156" s="787"/>
      <c r="TMO156" s="787"/>
      <c r="TMP156" s="787"/>
      <c r="TMQ156" s="788"/>
      <c r="TMR156" s="786"/>
      <c r="TMS156" s="787"/>
      <c r="TMT156" s="787"/>
      <c r="TMU156" s="787"/>
      <c r="TMV156" s="787"/>
      <c r="TMW156" s="787"/>
      <c r="TMX156" s="787"/>
      <c r="TMY156" s="787"/>
      <c r="TMZ156" s="787"/>
      <c r="TNA156" s="787"/>
      <c r="TNB156" s="787"/>
      <c r="TNC156" s="787"/>
      <c r="TND156" s="787"/>
      <c r="TNE156" s="787"/>
      <c r="TNF156" s="788"/>
      <c r="TNG156" s="786"/>
      <c r="TNH156" s="787"/>
      <c r="TNI156" s="787"/>
      <c r="TNJ156" s="787"/>
      <c r="TNK156" s="787"/>
      <c r="TNL156" s="787"/>
      <c r="TNM156" s="787"/>
      <c r="TNN156" s="787"/>
      <c r="TNO156" s="787"/>
      <c r="TNP156" s="787"/>
      <c r="TNQ156" s="787"/>
      <c r="TNR156" s="787"/>
      <c r="TNS156" s="787"/>
      <c r="TNT156" s="787"/>
      <c r="TNU156" s="788"/>
      <c r="TNV156" s="786"/>
      <c r="TNW156" s="787"/>
      <c r="TNX156" s="787"/>
      <c r="TNY156" s="787"/>
      <c r="TNZ156" s="787"/>
      <c r="TOA156" s="787"/>
      <c r="TOB156" s="787"/>
      <c r="TOC156" s="787"/>
      <c r="TOD156" s="787"/>
      <c r="TOE156" s="787"/>
      <c r="TOF156" s="787"/>
      <c r="TOG156" s="787"/>
      <c r="TOH156" s="787"/>
      <c r="TOI156" s="787"/>
      <c r="TOJ156" s="788"/>
      <c r="TOK156" s="786"/>
      <c r="TOL156" s="787"/>
      <c r="TOM156" s="787"/>
      <c r="TON156" s="787"/>
      <c r="TOO156" s="787"/>
      <c r="TOP156" s="787"/>
      <c r="TOQ156" s="787"/>
      <c r="TOR156" s="787"/>
      <c r="TOS156" s="787"/>
      <c r="TOT156" s="787"/>
      <c r="TOU156" s="787"/>
      <c r="TOV156" s="787"/>
      <c r="TOW156" s="787"/>
      <c r="TOX156" s="787"/>
      <c r="TOY156" s="788"/>
      <c r="TOZ156" s="786"/>
      <c r="TPA156" s="787"/>
      <c r="TPB156" s="787"/>
      <c r="TPC156" s="787"/>
      <c r="TPD156" s="787"/>
      <c r="TPE156" s="787"/>
      <c r="TPF156" s="787"/>
      <c r="TPG156" s="787"/>
      <c r="TPH156" s="787"/>
      <c r="TPI156" s="787"/>
      <c r="TPJ156" s="787"/>
      <c r="TPK156" s="787"/>
      <c r="TPL156" s="787"/>
      <c r="TPM156" s="787"/>
      <c r="TPN156" s="788"/>
      <c r="TPO156" s="786"/>
      <c r="TPP156" s="787"/>
      <c r="TPQ156" s="787"/>
      <c r="TPR156" s="787"/>
      <c r="TPS156" s="787"/>
      <c r="TPT156" s="787"/>
      <c r="TPU156" s="787"/>
      <c r="TPV156" s="787"/>
      <c r="TPW156" s="787"/>
      <c r="TPX156" s="787"/>
      <c r="TPY156" s="787"/>
      <c r="TPZ156" s="787"/>
      <c r="TQA156" s="787"/>
      <c r="TQB156" s="787"/>
      <c r="TQC156" s="788"/>
      <c r="TQD156" s="786"/>
      <c r="TQE156" s="787"/>
      <c r="TQF156" s="787"/>
      <c r="TQG156" s="787"/>
      <c r="TQH156" s="787"/>
      <c r="TQI156" s="787"/>
      <c r="TQJ156" s="787"/>
      <c r="TQK156" s="787"/>
      <c r="TQL156" s="787"/>
      <c r="TQM156" s="787"/>
      <c r="TQN156" s="787"/>
      <c r="TQO156" s="787"/>
      <c r="TQP156" s="787"/>
      <c r="TQQ156" s="787"/>
      <c r="TQR156" s="788"/>
      <c r="TQS156" s="786"/>
      <c r="TQT156" s="787"/>
      <c r="TQU156" s="787"/>
      <c r="TQV156" s="787"/>
      <c r="TQW156" s="787"/>
      <c r="TQX156" s="787"/>
      <c r="TQY156" s="787"/>
      <c r="TQZ156" s="787"/>
      <c r="TRA156" s="787"/>
      <c r="TRB156" s="787"/>
      <c r="TRC156" s="787"/>
      <c r="TRD156" s="787"/>
      <c r="TRE156" s="787"/>
      <c r="TRF156" s="787"/>
      <c r="TRG156" s="788"/>
      <c r="TRH156" s="786"/>
      <c r="TRI156" s="787"/>
      <c r="TRJ156" s="787"/>
      <c r="TRK156" s="787"/>
      <c r="TRL156" s="787"/>
      <c r="TRM156" s="787"/>
      <c r="TRN156" s="787"/>
      <c r="TRO156" s="787"/>
      <c r="TRP156" s="787"/>
      <c r="TRQ156" s="787"/>
      <c r="TRR156" s="787"/>
      <c r="TRS156" s="787"/>
      <c r="TRT156" s="787"/>
      <c r="TRU156" s="787"/>
      <c r="TRV156" s="788"/>
      <c r="TRW156" s="786"/>
      <c r="TRX156" s="787"/>
      <c r="TRY156" s="787"/>
      <c r="TRZ156" s="787"/>
      <c r="TSA156" s="787"/>
      <c r="TSB156" s="787"/>
      <c r="TSC156" s="787"/>
      <c r="TSD156" s="787"/>
      <c r="TSE156" s="787"/>
      <c r="TSF156" s="787"/>
      <c r="TSG156" s="787"/>
      <c r="TSH156" s="787"/>
      <c r="TSI156" s="787"/>
      <c r="TSJ156" s="787"/>
      <c r="TSK156" s="788"/>
      <c r="TSL156" s="786"/>
      <c r="TSM156" s="787"/>
      <c r="TSN156" s="787"/>
      <c r="TSO156" s="787"/>
      <c r="TSP156" s="787"/>
      <c r="TSQ156" s="787"/>
      <c r="TSR156" s="787"/>
      <c r="TSS156" s="787"/>
      <c r="TST156" s="787"/>
      <c r="TSU156" s="787"/>
      <c r="TSV156" s="787"/>
      <c r="TSW156" s="787"/>
      <c r="TSX156" s="787"/>
      <c r="TSY156" s="787"/>
      <c r="TSZ156" s="788"/>
      <c r="TTA156" s="786"/>
      <c r="TTB156" s="787"/>
      <c r="TTC156" s="787"/>
      <c r="TTD156" s="787"/>
      <c r="TTE156" s="787"/>
      <c r="TTF156" s="787"/>
      <c r="TTG156" s="787"/>
      <c r="TTH156" s="787"/>
      <c r="TTI156" s="787"/>
      <c r="TTJ156" s="787"/>
      <c r="TTK156" s="787"/>
      <c r="TTL156" s="787"/>
      <c r="TTM156" s="787"/>
      <c r="TTN156" s="787"/>
      <c r="TTO156" s="788"/>
      <c r="TTP156" s="786"/>
      <c r="TTQ156" s="787"/>
      <c r="TTR156" s="787"/>
      <c r="TTS156" s="787"/>
      <c r="TTT156" s="787"/>
      <c r="TTU156" s="787"/>
      <c r="TTV156" s="787"/>
      <c r="TTW156" s="787"/>
      <c r="TTX156" s="787"/>
      <c r="TTY156" s="787"/>
      <c r="TTZ156" s="787"/>
      <c r="TUA156" s="787"/>
      <c r="TUB156" s="787"/>
      <c r="TUC156" s="787"/>
      <c r="TUD156" s="788"/>
      <c r="TUE156" s="786"/>
      <c r="TUF156" s="787"/>
      <c r="TUG156" s="787"/>
      <c r="TUH156" s="787"/>
      <c r="TUI156" s="787"/>
      <c r="TUJ156" s="787"/>
      <c r="TUK156" s="787"/>
      <c r="TUL156" s="787"/>
      <c r="TUM156" s="787"/>
      <c r="TUN156" s="787"/>
      <c r="TUO156" s="787"/>
      <c r="TUP156" s="787"/>
      <c r="TUQ156" s="787"/>
      <c r="TUR156" s="787"/>
      <c r="TUS156" s="788"/>
      <c r="TUT156" s="786"/>
      <c r="TUU156" s="787"/>
      <c r="TUV156" s="787"/>
      <c r="TUW156" s="787"/>
      <c r="TUX156" s="787"/>
      <c r="TUY156" s="787"/>
      <c r="TUZ156" s="787"/>
      <c r="TVA156" s="787"/>
      <c r="TVB156" s="787"/>
      <c r="TVC156" s="787"/>
      <c r="TVD156" s="787"/>
      <c r="TVE156" s="787"/>
      <c r="TVF156" s="787"/>
      <c r="TVG156" s="787"/>
      <c r="TVH156" s="788"/>
      <c r="TVI156" s="786"/>
      <c r="TVJ156" s="787"/>
      <c r="TVK156" s="787"/>
      <c r="TVL156" s="787"/>
      <c r="TVM156" s="787"/>
      <c r="TVN156" s="787"/>
      <c r="TVO156" s="787"/>
      <c r="TVP156" s="787"/>
      <c r="TVQ156" s="787"/>
      <c r="TVR156" s="787"/>
      <c r="TVS156" s="787"/>
      <c r="TVT156" s="787"/>
      <c r="TVU156" s="787"/>
      <c r="TVV156" s="787"/>
      <c r="TVW156" s="788"/>
      <c r="TVX156" s="786"/>
      <c r="TVY156" s="787"/>
      <c r="TVZ156" s="787"/>
      <c r="TWA156" s="787"/>
      <c r="TWB156" s="787"/>
      <c r="TWC156" s="787"/>
      <c r="TWD156" s="787"/>
      <c r="TWE156" s="787"/>
      <c r="TWF156" s="787"/>
      <c r="TWG156" s="787"/>
      <c r="TWH156" s="787"/>
      <c r="TWI156" s="787"/>
      <c r="TWJ156" s="787"/>
      <c r="TWK156" s="787"/>
      <c r="TWL156" s="788"/>
      <c r="TWM156" s="786"/>
      <c r="TWN156" s="787"/>
      <c r="TWO156" s="787"/>
      <c r="TWP156" s="787"/>
      <c r="TWQ156" s="787"/>
      <c r="TWR156" s="787"/>
      <c r="TWS156" s="787"/>
      <c r="TWT156" s="787"/>
      <c r="TWU156" s="787"/>
      <c r="TWV156" s="787"/>
      <c r="TWW156" s="787"/>
      <c r="TWX156" s="787"/>
      <c r="TWY156" s="787"/>
      <c r="TWZ156" s="787"/>
      <c r="TXA156" s="788"/>
      <c r="TXB156" s="786"/>
      <c r="TXC156" s="787"/>
      <c r="TXD156" s="787"/>
      <c r="TXE156" s="787"/>
      <c r="TXF156" s="787"/>
      <c r="TXG156" s="787"/>
      <c r="TXH156" s="787"/>
      <c r="TXI156" s="787"/>
      <c r="TXJ156" s="787"/>
      <c r="TXK156" s="787"/>
      <c r="TXL156" s="787"/>
      <c r="TXM156" s="787"/>
      <c r="TXN156" s="787"/>
      <c r="TXO156" s="787"/>
      <c r="TXP156" s="788"/>
      <c r="TXQ156" s="786"/>
      <c r="TXR156" s="787"/>
      <c r="TXS156" s="787"/>
      <c r="TXT156" s="787"/>
      <c r="TXU156" s="787"/>
      <c r="TXV156" s="787"/>
      <c r="TXW156" s="787"/>
      <c r="TXX156" s="787"/>
      <c r="TXY156" s="787"/>
      <c r="TXZ156" s="787"/>
      <c r="TYA156" s="787"/>
      <c r="TYB156" s="787"/>
      <c r="TYC156" s="787"/>
      <c r="TYD156" s="787"/>
      <c r="TYE156" s="788"/>
      <c r="TYF156" s="786"/>
      <c r="TYG156" s="787"/>
      <c r="TYH156" s="787"/>
      <c r="TYI156" s="787"/>
      <c r="TYJ156" s="787"/>
      <c r="TYK156" s="787"/>
      <c r="TYL156" s="787"/>
      <c r="TYM156" s="787"/>
      <c r="TYN156" s="787"/>
      <c r="TYO156" s="787"/>
      <c r="TYP156" s="787"/>
      <c r="TYQ156" s="787"/>
      <c r="TYR156" s="787"/>
      <c r="TYS156" s="787"/>
      <c r="TYT156" s="788"/>
      <c r="TYU156" s="786"/>
      <c r="TYV156" s="787"/>
      <c r="TYW156" s="787"/>
      <c r="TYX156" s="787"/>
      <c r="TYY156" s="787"/>
      <c r="TYZ156" s="787"/>
      <c r="TZA156" s="787"/>
      <c r="TZB156" s="787"/>
      <c r="TZC156" s="787"/>
      <c r="TZD156" s="787"/>
      <c r="TZE156" s="787"/>
      <c r="TZF156" s="787"/>
      <c r="TZG156" s="787"/>
      <c r="TZH156" s="787"/>
      <c r="TZI156" s="788"/>
      <c r="TZJ156" s="786"/>
      <c r="TZK156" s="787"/>
      <c r="TZL156" s="787"/>
      <c r="TZM156" s="787"/>
      <c r="TZN156" s="787"/>
      <c r="TZO156" s="787"/>
      <c r="TZP156" s="787"/>
      <c r="TZQ156" s="787"/>
      <c r="TZR156" s="787"/>
      <c r="TZS156" s="787"/>
      <c r="TZT156" s="787"/>
      <c r="TZU156" s="787"/>
      <c r="TZV156" s="787"/>
      <c r="TZW156" s="787"/>
      <c r="TZX156" s="788"/>
      <c r="TZY156" s="786"/>
      <c r="TZZ156" s="787"/>
      <c r="UAA156" s="787"/>
      <c r="UAB156" s="787"/>
      <c r="UAC156" s="787"/>
      <c r="UAD156" s="787"/>
      <c r="UAE156" s="787"/>
      <c r="UAF156" s="787"/>
      <c r="UAG156" s="787"/>
      <c r="UAH156" s="787"/>
      <c r="UAI156" s="787"/>
      <c r="UAJ156" s="787"/>
      <c r="UAK156" s="787"/>
      <c r="UAL156" s="787"/>
      <c r="UAM156" s="788"/>
      <c r="UAN156" s="786"/>
      <c r="UAO156" s="787"/>
      <c r="UAP156" s="787"/>
      <c r="UAQ156" s="787"/>
      <c r="UAR156" s="787"/>
      <c r="UAS156" s="787"/>
      <c r="UAT156" s="787"/>
      <c r="UAU156" s="787"/>
      <c r="UAV156" s="787"/>
      <c r="UAW156" s="787"/>
      <c r="UAX156" s="787"/>
      <c r="UAY156" s="787"/>
      <c r="UAZ156" s="787"/>
      <c r="UBA156" s="787"/>
      <c r="UBB156" s="788"/>
      <c r="UBC156" s="786"/>
      <c r="UBD156" s="787"/>
      <c r="UBE156" s="787"/>
      <c r="UBF156" s="787"/>
      <c r="UBG156" s="787"/>
      <c r="UBH156" s="787"/>
      <c r="UBI156" s="787"/>
      <c r="UBJ156" s="787"/>
      <c r="UBK156" s="787"/>
      <c r="UBL156" s="787"/>
      <c r="UBM156" s="787"/>
      <c r="UBN156" s="787"/>
      <c r="UBO156" s="787"/>
      <c r="UBP156" s="787"/>
      <c r="UBQ156" s="788"/>
      <c r="UBR156" s="786"/>
      <c r="UBS156" s="787"/>
      <c r="UBT156" s="787"/>
      <c r="UBU156" s="787"/>
      <c r="UBV156" s="787"/>
      <c r="UBW156" s="787"/>
      <c r="UBX156" s="787"/>
      <c r="UBY156" s="787"/>
      <c r="UBZ156" s="787"/>
      <c r="UCA156" s="787"/>
      <c r="UCB156" s="787"/>
      <c r="UCC156" s="787"/>
      <c r="UCD156" s="787"/>
      <c r="UCE156" s="787"/>
      <c r="UCF156" s="788"/>
      <c r="UCG156" s="786"/>
      <c r="UCH156" s="787"/>
      <c r="UCI156" s="787"/>
      <c r="UCJ156" s="787"/>
      <c r="UCK156" s="787"/>
      <c r="UCL156" s="787"/>
      <c r="UCM156" s="787"/>
      <c r="UCN156" s="787"/>
      <c r="UCO156" s="787"/>
      <c r="UCP156" s="787"/>
      <c r="UCQ156" s="787"/>
      <c r="UCR156" s="787"/>
      <c r="UCS156" s="787"/>
      <c r="UCT156" s="787"/>
      <c r="UCU156" s="788"/>
      <c r="UCV156" s="786"/>
      <c r="UCW156" s="787"/>
      <c r="UCX156" s="787"/>
      <c r="UCY156" s="787"/>
      <c r="UCZ156" s="787"/>
      <c r="UDA156" s="787"/>
      <c r="UDB156" s="787"/>
      <c r="UDC156" s="787"/>
      <c r="UDD156" s="787"/>
      <c r="UDE156" s="787"/>
      <c r="UDF156" s="787"/>
      <c r="UDG156" s="787"/>
      <c r="UDH156" s="787"/>
      <c r="UDI156" s="787"/>
      <c r="UDJ156" s="788"/>
      <c r="UDK156" s="786"/>
      <c r="UDL156" s="787"/>
      <c r="UDM156" s="787"/>
      <c r="UDN156" s="787"/>
      <c r="UDO156" s="787"/>
      <c r="UDP156" s="787"/>
      <c r="UDQ156" s="787"/>
      <c r="UDR156" s="787"/>
      <c r="UDS156" s="787"/>
      <c r="UDT156" s="787"/>
      <c r="UDU156" s="787"/>
      <c r="UDV156" s="787"/>
      <c r="UDW156" s="787"/>
      <c r="UDX156" s="787"/>
      <c r="UDY156" s="788"/>
      <c r="UDZ156" s="786"/>
      <c r="UEA156" s="787"/>
      <c r="UEB156" s="787"/>
      <c r="UEC156" s="787"/>
      <c r="UED156" s="787"/>
      <c r="UEE156" s="787"/>
      <c r="UEF156" s="787"/>
      <c r="UEG156" s="787"/>
      <c r="UEH156" s="787"/>
      <c r="UEI156" s="787"/>
      <c r="UEJ156" s="787"/>
      <c r="UEK156" s="787"/>
      <c r="UEL156" s="787"/>
      <c r="UEM156" s="787"/>
      <c r="UEN156" s="788"/>
      <c r="UEO156" s="786"/>
      <c r="UEP156" s="787"/>
      <c r="UEQ156" s="787"/>
      <c r="UER156" s="787"/>
      <c r="UES156" s="787"/>
      <c r="UET156" s="787"/>
      <c r="UEU156" s="787"/>
      <c r="UEV156" s="787"/>
      <c r="UEW156" s="787"/>
      <c r="UEX156" s="787"/>
      <c r="UEY156" s="787"/>
      <c r="UEZ156" s="787"/>
      <c r="UFA156" s="787"/>
      <c r="UFB156" s="787"/>
      <c r="UFC156" s="788"/>
      <c r="UFD156" s="786"/>
      <c r="UFE156" s="787"/>
      <c r="UFF156" s="787"/>
      <c r="UFG156" s="787"/>
      <c r="UFH156" s="787"/>
      <c r="UFI156" s="787"/>
      <c r="UFJ156" s="787"/>
      <c r="UFK156" s="787"/>
      <c r="UFL156" s="787"/>
      <c r="UFM156" s="787"/>
      <c r="UFN156" s="787"/>
      <c r="UFO156" s="787"/>
      <c r="UFP156" s="787"/>
      <c r="UFQ156" s="787"/>
      <c r="UFR156" s="788"/>
      <c r="UFS156" s="786"/>
      <c r="UFT156" s="787"/>
      <c r="UFU156" s="787"/>
      <c r="UFV156" s="787"/>
      <c r="UFW156" s="787"/>
      <c r="UFX156" s="787"/>
      <c r="UFY156" s="787"/>
      <c r="UFZ156" s="787"/>
      <c r="UGA156" s="787"/>
      <c r="UGB156" s="787"/>
      <c r="UGC156" s="787"/>
      <c r="UGD156" s="787"/>
      <c r="UGE156" s="787"/>
      <c r="UGF156" s="787"/>
      <c r="UGG156" s="788"/>
      <c r="UGH156" s="786"/>
      <c r="UGI156" s="787"/>
      <c r="UGJ156" s="787"/>
      <c r="UGK156" s="787"/>
      <c r="UGL156" s="787"/>
      <c r="UGM156" s="787"/>
      <c r="UGN156" s="787"/>
      <c r="UGO156" s="787"/>
      <c r="UGP156" s="787"/>
      <c r="UGQ156" s="787"/>
      <c r="UGR156" s="787"/>
      <c r="UGS156" s="787"/>
      <c r="UGT156" s="787"/>
      <c r="UGU156" s="787"/>
      <c r="UGV156" s="788"/>
      <c r="UGW156" s="786"/>
      <c r="UGX156" s="787"/>
      <c r="UGY156" s="787"/>
      <c r="UGZ156" s="787"/>
      <c r="UHA156" s="787"/>
      <c r="UHB156" s="787"/>
      <c r="UHC156" s="787"/>
      <c r="UHD156" s="787"/>
      <c r="UHE156" s="787"/>
      <c r="UHF156" s="787"/>
      <c r="UHG156" s="787"/>
      <c r="UHH156" s="787"/>
      <c r="UHI156" s="787"/>
      <c r="UHJ156" s="787"/>
      <c r="UHK156" s="788"/>
      <c r="UHL156" s="786"/>
      <c r="UHM156" s="787"/>
      <c r="UHN156" s="787"/>
      <c r="UHO156" s="787"/>
      <c r="UHP156" s="787"/>
      <c r="UHQ156" s="787"/>
      <c r="UHR156" s="787"/>
      <c r="UHS156" s="787"/>
      <c r="UHT156" s="787"/>
      <c r="UHU156" s="787"/>
      <c r="UHV156" s="787"/>
      <c r="UHW156" s="787"/>
      <c r="UHX156" s="787"/>
      <c r="UHY156" s="787"/>
      <c r="UHZ156" s="788"/>
      <c r="UIA156" s="786"/>
      <c r="UIB156" s="787"/>
      <c r="UIC156" s="787"/>
      <c r="UID156" s="787"/>
      <c r="UIE156" s="787"/>
      <c r="UIF156" s="787"/>
      <c r="UIG156" s="787"/>
      <c r="UIH156" s="787"/>
      <c r="UII156" s="787"/>
      <c r="UIJ156" s="787"/>
      <c r="UIK156" s="787"/>
      <c r="UIL156" s="787"/>
      <c r="UIM156" s="787"/>
      <c r="UIN156" s="787"/>
      <c r="UIO156" s="788"/>
      <c r="UIP156" s="786"/>
      <c r="UIQ156" s="787"/>
      <c r="UIR156" s="787"/>
      <c r="UIS156" s="787"/>
      <c r="UIT156" s="787"/>
      <c r="UIU156" s="787"/>
      <c r="UIV156" s="787"/>
      <c r="UIW156" s="787"/>
      <c r="UIX156" s="787"/>
      <c r="UIY156" s="787"/>
      <c r="UIZ156" s="787"/>
      <c r="UJA156" s="787"/>
      <c r="UJB156" s="787"/>
      <c r="UJC156" s="787"/>
      <c r="UJD156" s="788"/>
      <c r="UJE156" s="786"/>
      <c r="UJF156" s="787"/>
      <c r="UJG156" s="787"/>
      <c r="UJH156" s="787"/>
      <c r="UJI156" s="787"/>
      <c r="UJJ156" s="787"/>
      <c r="UJK156" s="787"/>
      <c r="UJL156" s="787"/>
      <c r="UJM156" s="787"/>
      <c r="UJN156" s="787"/>
      <c r="UJO156" s="787"/>
      <c r="UJP156" s="787"/>
      <c r="UJQ156" s="787"/>
      <c r="UJR156" s="787"/>
      <c r="UJS156" s="788"/>
      <c r="UJT156" s="786"/>
      <c r="UJU156" s="787"/>
      <c r="UJV156" s="787"/>
      <c r="UJW156" s="787"/>
      <c r="UJX156" s="787"/>
      <c r="UJY156" s="787"/>
      <c r="UJZ156" s="787"/>
      <c r="UKA156" s="787"/>
      <c r="UKB156" s="787"/>
      <c r="UKC156" s="787"/>
      <c r="UKD156" s="787"/>
      <c r="UKE156" s="787"/>
      <c r="UKF156" s="787"/>
      <c r="UKG156" s="787"/>
      <c r="UKH156" s="788"/>
      <c r="UKI156" s="786"/>
      <c r="UKJ156" s="787"/>
      <c r="UKK156" s="787"/>
      <c r="UKL156" s="787"/>
      <c r="UKM156" s="787"/>
      <c r="UKN156" s="787"/>
      <c r="UKO156" s="787"/>
      <c r="UKP156" s="787"/>
      <c r="UKQ156" s="787"/>
      <c r="UKR156" s="787"/>
      <c r="UKS156" s="787"/>
      <c r="UKT156" s="787"/>
      <c r="UKU156" s="787"/>
      <c r="UKV156" s="787"/>
      <c r="UKW156" s="788"/>
      <c r="UKX156" s="786"/>
      <c r="UKY156" s="787"/>
      <c r="UKZ156" s="787"/>
      <c r="ULA156" s="787"/>
      <c r="ULB156" s="787"/>
      <c r="ULC156" s="787"/>
      <c r="ULD156" s="787"/>
      <c r="ULE156" s="787"/>
      <c r="ULF156" s="787"/>
      <c r="ULG156" s="787"/>
      <c r="ULH156" s="787"/>
      <c r="ULI156" s="787"/>
      <c r="ULJ156" s="787"/>
      <c r="ULK156" s="787"/>
      <c r="ULL156" s="788"/>
      <c r="ULM156" s="786"/>
      <c r="ULN156" s="787"/>
      <c r="ULO156" s="787"/>
      <c r="ULP156" s="787"/>
      <c r="ULQ156" s="787"/>
      <c r="ULR156" s="787"/>
      <c r="ULS156" s="787"/>
      <c r="ULT156" s="787"/>
      <c r="ULU156" s="787"/>
      <c r="ULV156" s="787"/>
      <c r="ULW156" s="787"/>
      <c r="ULX156" s="787"/>
      <c r="ULY156" s="787"/>
      <c r="ULZ156" s="787"/>
      <c r="UMA156" s="788"/>
      <c r="UMB156" s="786"/>
      <c r="UMC156" s="787"/>
      <c r="UMD156" s="787"/>
      <c r="UME156" s="787"/>
      <c r="UMF156" s="787"/>
      <c r="UMG156" s="787"/>
      <c r="UMH156" s="787"/>
      <c r="UMI156" s="787"/>
      <c r="UMJ156" s="787"/>
      <c r="UMK156" s="787"/>
      <c r="UML156" s="787"/>
      <c r="UMM156" s="787"/>
      <c r="UMN156" s="787"/>
      <c r="UMO156" s="787"/>
      <c r="UMP156" s="788"/>
      <c r="UMQ156" s="786"/>
      <c r="UMR156" s="787"/>
      <c r="UMS156" s="787"/>
      <c r="UMT156" s="787"/>
      <c r="UMU156" s="787"/>
      <c r="UMV156" s="787"/>
      <c r="UMW156" s="787"/>
      <c r="UMX156" s="787"/>
      <c r="UMY156" s="787"/>
      <c r="UMZ156" s="787"/>
      <c r="UNA156" s="787"/>
      <c r="UNB156" s="787"/>
      <c r="UNC156" s="787"/>
      <c r="UND156" s="787"/>
      <c r="UNE156" s="788"/>
      <c r="UNF156" s="786"/>
      <c r="UNG156" s="787"/>
      <c r="UNH156" s="787"/>
      <c r="UNI156" s="787"/>
      <c r="UNJ156" s="787"/>
      <c r="UNK156" s="787"/>
      <c r="UNL156" s="787"/>
      <c r="UNM156" s="787"/>
      <c r="UNN156" s="787"/>
      <c r="UNO156" s="787"/>
      <c r="UNP156" s="787"/>
      <c r="UNQ156" s="787"/>
      <c r="UNR156" s="787"/>
      <c r="UNS156" s="787"/>
      <c r="UNT156" s="788"/>
      <c r="UNU156" s="786"/>
      <c r="UNV156" s="787"/>
      <c r="UNW156" s="787"/>
      <c r="UNX156" s="787"/>
      <c r="UNY156" s="787"/>
      <c r="UNZ156" s="787"/>
      <c r="UOA156" s="787"/>
      <c r="UOB156" s="787"/>
      <c r="UOC156" s="787"/>
      <c r="UOD156" s="787"/>
      <c r="UOE156" s="787"/>
      <c r="UOF156" s="787"/>
      <c r="UOG156" s="787"/>
      <c r="UOH156" s="787"/>
      <c r="UOI156" s="788"/>
      <c r="UOJ156" s="786"/>
      <c r="UOK156" s="787"/>
      <c r="UOL156" s="787"/>
      <c r="UOM156" s="787"/>
      <c r="UON156" s="787"/>
      <c r="UOO156" s="787"/>
      <c r="UOP156" s="787"/>
      <c r="UOQ156" s="787"/>
      <c r="UOR156" s="787"/>
      <c r="UOS156" s="787"/>
      <c r="UOT156" s="787"/>
      <c r="UOU156" s="787"/>
      <c r="UOV156" s="787"/>
      <c r="UOW156" s="787"/>
      <c r="UOX156" s="788"/>
      <c r="UOY156" s="786"/>
      <c r="UOZ156" s="787"/>
      <c r="UPA156" s="787"/>
      <c r="UPB156" s="787"/>
      <c r="UPC156" s="787"/>
      <c r="UPD156" s="787"/>
      <c r="UPE156" s="787"/>
      <c r="UPF156" s="787"/>
      <c r="UPG156" s="787"/>
      <c r="UPH156" s="787"/>
      <c r="UPI156" s="787"/>
      <c r="UPJ156" s="787"/>
      <c r="UPK156" s="787"/>
      <c r="UPL156" s="787"/>
      <c r="UPM156" s="788"/>
      <c r="UPN156" s="786"/>
      <c r="UPO156" s="787"/>
      <c r="UPP156" s="787"/>
      <c r="UPQ156" s="787"/>
      <c r="UPR156" s="787"/>
      <c r="UPS156" s="787"/>
      <c r="UPT156" s="787"/>
      <c r="UPU156" s="787"/>
      <c r="UPV156" s="787"/>
      <c r="UPW156" s="787"/>
      <c r="UPX156" s="787"/>
      <c r="UPY156" s="787"/>
      <c r="UPZ156" s="787"/>
      <c r="UQA156" s="787"/>
      <c r="UQB156" s="788"/>
      <c r="UQC156" s="786"/>
      <c r="UQD156" s="787"/>
      <c r="UQE156" s="787"/>
      <c r="UQF156" s="787"/>
      <c r="UQG156" s="787"/>
      <c r="UQH156" s="787"/>
      <c r="UQI156" s="787"/>
      <c r="UQJ156" s="787"/>
      <c r="UQK156" s="787"/>
      <c r="UQL156" s="787"/>
      <c r="UQM156" s="787"/>
      <c r="UQN156" s="787"/>
      <c r="UQO156" s="787"/>
      <c r="UQP156" s="787"/>
      <c r="UQQ156" s="788"/>
      <c r="UQR156" s="786"/>
      <c r="UQS156" s="787"/>
      <c r="UQT156" s="787"/>
      <c r="UQU156" s="787"/>
      <c r="UQV156" s="787"/>
      <c r="UQW156" s="787"/>
      <c r="UQX156" s="787"/>
      <c r="UQY156" s="787"/>
      <c r="UQZ156" s="787"/>
      <c r="URA156" s="787"/>
      <c r="URB156" s="787"/>
      <c r="URC156" s="787"/>
      <c r="URD156" s="787"/>
      <c r="URE156" s="787"/>
      <c r="URF156" s="788"/>
      <c r="URG156" s="786"/>
      <c r="URH156" s="787"/>
      <c r="URI156" s="787"/>
      <c r="URJ156" s="787"/>
      <c r="URK156" s="787"/>
      <c r="URL156" s="787"/>
      <c r="URM156" s="787"/>
      <c r="URN156" s="787"/>
      <c r="URO156" s="787"/>
      <c r="URP156" s="787"/>
      <c r="URQ156" s="787"/>
      <c r="URR156" s="787"/>
      <c r="URS156" s="787"/>
      <c r="URT156" s="787"/>
      <c r="URU156" s="788"/>
      <c r="URV156" s="786"/>
      <c r="URW156" s="787"/>
      <c r="URX156" s="787"/>
      <c r="URY156" s="787"/>
      <c r="URZ156" s="787"/>
      <c r="USA156" s="787"/>
      <c r="USB156" s="787"/>
      <c r="USC156" s="787"/>
      <c r="USD156" s="787"/>
      <c r="USE156" s="787"/>
      <c r="USF156" s="787"/>
      <c r="USG156" s="787"/>
      <c r="USH156" s="787"/>
      <c r="USI156" s="787"/>
      <c r="USJ156" s="788"/>
      <c r="USK156" s="786"/>
      <c r="USL156" s="787"/>
      <c r="USM156" s="787"/>
      <c r="USN156" s="787"/>
      <c r="USO156" s="787"/>
      <c r="USP156" s="787"/>
      <c r="USQ156" s="787"/>
      <c r="USR156" s="787"/>
      <c r="USS156" s="787"/>
      <c r="UST156" s="787"/>
      <c r="USU156" s="787"/>
      <c r="USV156" s="787"/>
      <c r="USW156" s="787"/>
      <c r="USX156" s="787"/>
      <c r="USY156" s="788"/>
      <c r="USZ156" s="786"/>
      <c r="UTA156" s="787"/>
      <c r="UTB156" s="787"/>
      <c r="UTC156" s="787"/>
      <c r="UTD156" s="787"/>
      <c r="UTE156" s="787"/>
      <c r="UTF156" s="787"/>
      <c r="UTG156" s="787"/>
      <c r="UTH156" s="787"/>
      <c r="UTI156" s="787"/>
      <c r="UTJ156" s="787"/>
      <c r="UTK156" s="787"/>
      <c r="UTL156" s="787"/>
      <c r="UTM156" s="787"/>
      <c r="UTN156" s="788"/>
      <c r="UTO156" s="786"/>
      <c r="UTP156" s="787"/>
      <c r="UTQ156" s="787"/>
      <c r="UTR156" s="787"/>
      <c r="UTS156" s="787"/>
      <c r="UTT156" s="787"/>
      <c r="UTU156" s="787"/>
      <c r="UTV156" s="787"/>
      <c r="UTW156" s="787"/>
      <c r="UTX156" s="787"/>
      <c r="UTY156" s="787"/>
      <c r="UTZ156" s="787"/>
      <c r="UUA156" s="787"/>
      <c r="UUB156" s="787"/>
      <c r="UUC156" s="788"/>
      <c r="UUD156" s="786"/>
      <c r="UUE156" s="787"/>
      <c r="UUF156" s="787"/>
      <c r="UUG156" s="787"/>
      <c r="UUH156" s="787"/>
      <c r="UUI156" s="787"/>
      <c r="UUJ156" s="787"/>
      <c r="UUK156" s="787"/>
      <c r="UUL156" s="787"/>
      <c r="UUM156" s="787"/>
      <c r="UUN156" s="787"/>
      <c r="UUO156" s="787"/>
      <c r="UUP156" s="787"/>
      <c r="UUQ156" s="787"/>
      <c r="UUR156" s="788"/>
      <c r="UUS156" s="786"/>
      <c r="UUT156" s="787"/>
      <c r="UUU156" s="787"/>
      <c r="UUV156" s="787"/>
      <c r="UUW156" s="787"/>
      <c r="UUX156" s="787"/>
      <c r="UUY156" s="787"/>
      <c r="UUZ156" s="787"/>
      <c r="UVA156" s="787"/>
      <c r="UVB156" s="787"/>
      <c r="UVC156" s="787"/>
      <c r="UVD156" s="787"/>
      <c r="UVE156" s="787"/>
      <c r="UVF156" s="787"/>
      <c r="UVG156" s="788"/>
      <c r="UVH156" s="786"/>
      <c r="UVI156" s="787"/>
      <c r="UVJ156" s="787"/>
      <c r="UVK156" s="787"/>
      <c r="UVL156" s="787"/>
      <c r="UVM156" s="787"/>
      <c r="UVN156" s="787"/>
      <c r="UVO156" s="787"/>
      <c r="UVP156" s="787"/>
      <c r="UVQ156" s="787"/>
      <c r="UVR156" s="787"/>
      <c r="UVS156" s="787"/>
      <c r="UVT156" s="787"/>
      <c r="UVU156" s="787"/>
      <c r="UVV156" s="788"/>
      <c r="UVW156" s="786"/>
      <c r="UVX156" s="787"/>
      <c r="UVY156" s="787"/>
      <c r="UVZ156" s="787"/>
      <c r="UWA156" s="787"/>
      <c r="UWB156" s="787"/>
      <c r="UWC156" s="787"/>
      <c r="UWD156" s="787"/>
      <c r="UWE156" s="787"/>
      <c r="UWF156" s="787"/>
      <c r="UWG156" s="787"/>
      <c r="UWH156" s="787"/>
      <c r="UWI156" s="787"/>
      <c r="UWJ156" s="787"/>
      <c r="UWK156" s="788"/>
      <c r="UWL156" s="786"/>
      <c r="UWM156" s="787"/>
      <c r="UWN156" s="787"/>
      <c r="UWO156" s="787"/>
      <c r="UWP156" s="787"/>
      <c r="UWQ156" s="787"/>
      <c r="UWR156" s="787"/>
      <c r="UWS156" s="787"/>
      <c r="UWT156" s="787"/>
      <c r="UWU156" s="787"/>
      <c r="UWV156" s="787"/>
      <c r="UWW156" s="787"/>
      <c r="UWX156" s="787"/>
      <c r="UWY156" s="787"/>
      <c r="UWZ156" s="788"/>
      <c r="UXA156" s="786"/>
      <c r="UXB156" s="787"/>
      <c r="UXC156" s="787"/>
      <c r="UXD156" s="787"/>
      <c r="UXE156" s="787"/>
      <c r="UXF156" s="787"/>
      <c r="UXG156" s="787"/>
      <c r="UXH156" s="787"/>
      <c r="UXI156" s="787"/>
      <c r="UXJ156" s="787"/>
      <c r="UXK156" s="787"/>
      <c r="UXL156" s="787"/>
      <c r="UXM156" s="787"/>
      <c r="UXN156" s="787"/>
      <c r="UXO156" s="788"/>
      <c r="UXP156" s="786"/>
      <c r="UXQ156" s="787"/>
      <c r="UXR156" s="787"/>
      <c r="UXS156" s="787"/>
      <c r="UXT156" s="787"/>
      <c r="UXU156" s="787"/>
      <c r="UXV156" s="787"/>
      <c r="UXW156" s="787"/>
      <c r="UXX156" s="787"/>
      <c r="UXY156" s="787"/>
      <c r="UXZ156" s="787"/>
      <c r="UYA156" s="787"/>
      <c r="UYB156" s="787"/>
      <c r="UYC156" s="787"/>
      <c r="UYD156" s="788"/>
      <c r="UYE156" s="786"/>
      <c r="UYF156" s="787"/>
      <c r="UYG156" s="787"/>
      <c r="UYH156" s="787"/>
      <c r="UYI156" s="787"/>
      <c r="UYJ156" s="787"/>
      <c r="UYK156" s="787"/>
      <c r="UYL156" s="787"/>
      <c r="UYM156" s="787"/>
      <c r="UYN156" s="787"/>
      <c r="UYO156" s="787"/>
      <c r="UYP156" s="787"/>
      <c r="UYQ156" s="787"/>
      <c r="UYR156" s="787"/>
      <c r="UYS156" s="788"/>
      <c r="UYT156" s="786"/>
      <c r="UYU156" s="787"/>
      <c r="UYV156" s="787"/>
      <c r="UYW156" s="787"/>
      <c r="UYX156" s="787"/>
      <c r="UYY156" s="787"/>
      <c r="UYZ156" s="787"/>
      <c r="UZA156" s="787"/>
      <c r="UZB156" s="787"/>
      <c r="UZC156" s="787"/>
      <c r="UZD156" s="787"/>
      <c r="UZE156" s="787"/>
      <c r="UZF156" s="787"/>
      <c r="UZG156" s="787"/>
      <c r="UZH156" s="788"/>
      <c r="UZI156" s="786"/>
      <c r="UZJ156" s="787"/>
      <c r="UZK156" s="787"/>
      <c r="UZL156" s="787"/>
      <c r="UZM156" s="787"/>
      <c r="UZN156" s="787"/>
      <c r="UZO156" s="787"/>
      <c r="UZP156" s="787"/>
      <c r="UZQ156" s="787"/>
      <c r="UZR156" s="787"/>
      <c r="UZS156" s="787"/>
      <c r="UZT156" s="787"/>
      <c r="UZU156" s="787"/>
      <c r="UZV156" s="787"/>
      <c r="UZW156" s="788"/>
      <c r="UZX156" s="786"/>
      <c r="UZY156" s="787"/>
      <c r="UZZ156" s="787"/>
      <c r="VAA156" s="787"/>
      <c r="VAB156" s="787"/>
      <c r="VAC156" s="787"/>
      <c r="VAD156" s="787"/>
      <c r="VAE156" s="787"/>
      <c r="VAF156" s="787"/>
      <c r="VAG156" s="787"/>
      <c r="VAH156" s="787"/>
      <c r="VAI156" s="787"/>
      <c r="VAJ156" s="787"/>
      <c r="VAK156" s="787"/>
      <c r="VAL156" s="788"/>
      <c r="VAM156" s="786"/>
      <c r="VAN156" s="787"/>
      <c r="VAO156" s="787"/>
      <c r="VAP156" s="787"/>
      <c r="VAQ156" s="787"/>
      <c r="VAR156" s="787"/>
      <c r="VAS156" s="787"/>
      <c r="VAT156" s="787"/>
      <c r="VAU156" s="787"/>
      <c r="VAV156" s="787"/>
      <c r="VAW156" s="787"/>
      <c r="VAX156" s="787"/>
      <c r="VAY156" s="787"/>
      <c r="VAZ156" s="787"/>
      <c r="VBA156" s="788"/>
      <c r="VBB156" s="786"/>
      <c r="VBC156" s="787"/>
      <c r="VBD156" s="787"/>
      <c r="VBE156" s="787"/>
      <c r="VBF156" s="787"/>
      <c r="VBG156" s="787"/>
      <c r="VBH156" s="787"/>
      <c r="VBI156" s="787"/>
      <c r="VBJ156" s="787"/>
      <c r="VBK156" s="787"/>
      <c r="VBL156" s="787"/>
      <c r="VBM156" s="787"/>
      <c r="VBN156" s="787"/>
      <c r="VBO156" s="787"/>
      <c r="VBP156" s="788"/>
      <c r="VBQ156" s="786"/>
      <c r="VBR156" s="787"/>
      <c r="VBS156" s="787"/>
      <c r="VBT156" s="787"/>
      <c r="VBU156" s="787"/>
      <c r="VBV156" s="787"/>
      <c r="VBW156" s="787"/>
      <c r="VBX156" s="787"/>
      <c r="VBY156" s="787"/>
      <c r="VBZ156" s="787"/>
      <c r="VCA156" s="787"/>
      <c r="VCB156" s="787"/>
      <c r="VCC156" s="787"/>
      <c r="VCD156" s="787"/>
      <c r="VCE156" s="788"/>
      <c r="VCF156" s="786"/>
      <c r="VCG156" s="787"/>
      <c r="VCH156" s="787"/>
      <c r="VCI156" s="787"/>
      <c r="VCJ156" s="787"/>
      <c r="VCK156" s="787"/>
      <c r="VCL156" s="787"/>
      <c r="VCM156" s="787"/>
      <c r="VCN156" s="787"/>
      <c r="VCO156" s="787"/>
      <c r="VCP156" s="787"/>
      <c r="VCQ156" s="787"/>
      <c r="VCR156" s="787"/>
      <c r="VCS156" s="787"/>
      <c r="VCT156" s="788"/>
      <c r="VCU156" s="786"/>
      <c r="VCV156" s="787"/>
      <c r="VCW156" s="787"/>
      <c r="VCX156" s="787"/>
      <c r="VCY156" s="787"/>
      <c r="VCZ156" s="787"/>
      <c r="VDA156" s="787"/>
      <c r="VDB156" s="787"/>
      <c r="VDC156" s="787"/>
      <c r="VDD156" s="787"/>
      <c r="VDE156" s="787"/>
      <c r="VDF156" s="787"/>
      <c r="VDG156" s="787"/>
      <c r="VDH156" s="787"/>
      <c r="VDI156" s="788"/>
      <c r="VDJ156" s="786"/>
      <c r="VDK156" s="787"/>
      <c r="VDL156" s="787"/>
      <c r="VDM156" s="787"/>
      <c r="VDN156" s="787"/>
      <c r="VDO156" s="787"/>
      <c r="VDP156" s="787"/>
      <c r="VDQ156" s="787"/>
      <c r="VDR156" s="787"/>
      <c r="VDS156" s="787"/>
      <c r="VDT156" s="787"/>
      <c r="VDU156" s="787"/>
      <c r="VDV156" s="787"/>
      <c r="VDW156" s="787"/>
      <c r="VDX156" s="788"/>
      <c r="VDY156" s="786"/>
      <c r="VDZ156" s="787"/>
      <c r="VEA156" s="787"/>
      <c r="VEB156" s="787"/>
      <c r="VEC156" s="787"/>
      <c r="VED156" s="787"/>
      <c r="VEE156" s="787"/>
      <c r="VEF156" s="787"/>
      <c r="VEG156" s="787"/>
      <c r="VEH156" s="787"/>
      <c r="VEI156" s="787"/>
      <c r="VEJ156" s="787"/>
      <c r="VEK156" s="787"/>
      <c r="VEL156" s="787"/>
      <c r="VEM156" s="788"/>
      <c r="VEN156" s="786"/>
      <c r="VEO156" s="787"/>
      <c r="VEP156" s="787"/>
      <c r="VEQ156" s="787"/>
      <c r="VER156" s="787"/>
      <c r="VES156" s="787"/>
      <c r="VET156" s="787"/>
      <c r="VEU156" s="787"/>
      <c r="VEV156" s="787"/>
      <c r="VEW156" s="787"/>
      <c r="VEX156" s="787"/>
      <c r="VEY156" s="787"/>
      <c r="VEZ156" s="787"/>
      <c r="VFA156" s="787"/>
      <c r="VFB156" s="788"/>
      <c r="VFC156" s="786"/>
      <c r="VFD156" s="787"/>
      <c r="VFE156" s="787"/>
      <c r="VFF156" s="787"/>
      <c r="VFG156" s="787"/>
      <c r="VFH156" s="787"/>
      <c r="VFI156" s="787"/>
      <c r="VFJ156" s="787"/>
      <c r="VFK156" s="787"/>
      <c r="VFL156" s="787"/>
      <c r="VFM156" s="787"/>
      <c r="VFN156" s="787"/>
      <c r="VFO156" s="787"/>
      <c r="VFP156" s="787"/>
      <c r="VFQ156" s="788"/>
      <c r="VFR156" s="786"/>
      <c r="VFS156" s="787"/>
      <c r="VFT156" s="787"/>
      <c r="VFU156" s="787"/>
      <c r="VFV156" s="787"/>
      <c r="VFW156" s="787"/>
      <c r="VFX156" s="787"/>
      <c r="VFY156" s="787"/>
      <c r="VFZ156" s="787"/>
      <c r="VGA156" s="787"/>
      <c r="VGB156" s="787"/>
      <c r="VGC156" s="787"/>
      <c r="VGD156" s="787"/>
      <c r="VGE156" s="787"/>
      <c r="VGF156" s="788"/>
      <c r="VGG156" s="786"/>
      <c r="VGH156" s="787"/>
      <c r="VGI156" s="787"/>
      <c r="VGJ156" s="787"/>
      <c r="VGK156" s="787"/>
      <c r="VGL156" s="787"/>
      <c r="VGM156" s="787"/>
      <c r="VGN156" s="787"/>
      <c r="VGO156" s="787"/>
      <c r="VGP156" s="787"/>
      <c r="VGQ156" s="787"/>
      <c r="VGR156" s="787"/>
      <c r="VGS156" s="787"/>
      <c r="VGT156" s="787"/>
      <c r="VGU156" s="788"/>
      <c r="VGV156" s="786"/>
      <c r="VGW156" s="787"/>
      <c r="VGX156" s="787"/>
      <c r="VGY156" s="787"/>
      <c r="VGZ156" s="787"/>
      <c r="VHA156" s="787"/>
      <c r="VHB156" s="787"/>
      <c r="VHC156" s="787"/>
      <c r="VHD156" s="787"/>
      <c r="VHE156" s="787"/>
      <c r="VHF156" s="787"/>
      <c r="VHG156" s="787"/>
      <c r="VHH156" s="787"/>
      <c r="VHI156" s="787"/>
      <c r="VHJ156" s="788"/>
      <c r="VHK156" s="786"/>
      <c r="VHL156" s="787"/>
      <c r="VHM156" s="787"/>
      <c r="VHN156" s="787"/>
      <c r="VHO156" s="787"/>
      <c r="VHP156" s="787"/>
      <c r="VHQ156" s="787"/>
      <c r="VHR156" s="787"/>
      <c r="VHS156" s="787"/>
      <c r="VHT156" s="787"/>
      <c r="VHU156" s="787"/>
      <c r="VHV156" s="787"/>
      <c r="VHW156" s="787"/>
      <c r="VHX156" s="787"/>
      <c r="VHY156" s="788"/>
      <c r="VHZ156" s="786"/>
      <c r="VIA156" s="787"/>
      <c r="VIB156" s="787"/>
      <c r="VIC156" s="787"/>
      <c r="VID156" s="787"/>
      <c r="VIE156" s="787"/>
      <c r="VIF156" s="787"/>
      <c r="VIG156" s="787"/>
      <c r="VIH156" s="787"/>
      <c r="VII156" s="787"/>
      <c r="VIJ156" s="787"/>
      <c r="VIK156" s="787"/>
      <c r="VIL156" s="787"/>
      <c r="VIM156" s="787"/>
      <c r="VIN156" s="788"/>
      <c r="VIO156" s="786"/>
      <c r="VIP156" s="787"/>
      <c r="VIQ156" s="787"/>
      <c r="VIR156" s="787"/>
      <c r="VIS156" s="787"/>
      <c r="VIT156" s="787"/>
      <c r="VIU156" s="787"/>
      <c r="VIV156" s="787"/>
      <c r="VIW156" s="787"/>
      <c r="VIX156" s="787"/>
      <c r="VIY156" s="787"/>
      <c r="VIZ156" s="787"/>
      <c r="VJA156" s="787"/>
      <c r="VJB156" s="787"/>
      <c r="VJC156" s="788"/>
      <c r="VJD156" s="786"/>
      <c r="VJE156" s="787"/>
      <c r="VJF156" s="787"/>
      <c r="VJG156" s="787"/>
      <c r="VJH156" s="787"/>
      <c r="VJI156" s="787"/>
      <c r="VJJ156" s="787"/>
      <c r="VJK156" s="787"/>
      <c r="VJL156" s="787"/>
      <c r="VJM156" s="787"/>
      <c r="VJN156" s="787"/>
      <c r="VJO156" s="787"/>
      <c r="VJP156" s="787"/>
      <c r="VJQ156" s="787"/>
      <c r="VJR156" s="788"/>
      <c r="VJS156" s="786"/>
      <c r="VJT156" s="787"/>
      <c r="VJU156" s="787"/>
      <c r="VJV156" s="787"/>
      <c r="VJW156" s="787"/>
      <c r="VJX156" s="787"/>
      <c r="VJY156" s="787"/>
      <c r="VJZ156" s="787"/>
      <c r="VKA156" s="787"/>
      <c r="VKB156" s="787"/>
      <c r="VKC156" s="787"/>
      <c r="VKD156" s="787"/>
      <c r="VKE156" s="787"/>
      <c r="VKF156" s="787"/>
      <c r="VKG156" s="788"/>
      <c r="VKH156" s="786"/>
      <c r="VKI156" s="787"/>
      <c r="VKJ156" s="787"/>
      <c r="VKK156" s="787"/>
      <c r="VKL156" s="787"/>
      <c r="VKM156" s="787"/>
      <c r="VKN156" s="787"/>
      <c r="VKO156" s="787"/>
      <c r="VKP156" s="787"/>
      <c r="VKQ156" s="787"/>
      <c r="VKR156" s="787"/>
      <c r="VKS156" s="787"/>
      <c r="VKT156" s="787"/>
      <c r="VKU156" s="787"/>
      <c r="VKV156" s="788"/>
      <c r="VKW156" s="786"/>
      <c r="VKX156" s="787"/>
      <c r="VKY156" s="787"/>
      <c r="VKZ156" s="787"/>
      <c r="VLA156" s="787"/>
      <c r="VLB156" s="787"/>
      <c r="VLC156" s="787"/>
      <c r="VLD156" s="787"/>
      <c r="VLE156" s="787"/>
      <c r="VLF156" s="787"/>
      <c r="VLG156" s="787"/>
      <c r="VLH156" s="787"/>
      <c r="VLI156" s="787"/>
      <c r="VLJ156" s="787"/>
      <c r="VLK156" s="788"/>
      <c r="VLL156" s="786"/>
      <c r="VLM156" s="787"/>
      <c r="VLN156" s="787"/>
      <c r="VLO156" s="787"/>
      <c r="VLP156" s="787"/>
      <c r="VLQ156" s="787"/>
      <c r="VLR156" s="787"/>
      <c r="VLS156" s="787"/>
      <c r="VLT156" s="787"/>
      <c r="VLU156" s="787"/>
      <c r="VLV156" s="787"/>
      <c r="VLW156" s="787"/>
      <c r="VLX156" s="787"/>
      <c r="VLY156" s="787"/>
      <c r="VLZ156" s="788"/>
      <c r="VMA156" s="786"/>
      <c r="VMB156" s="787"/>
      <c r="VMC156" s="787"/>
      <c r="VMD156" s="787"/>
      <c r="VME156" s="787"/>
      <c r="VMF156" s="787"/>
      <c r="VMG156" s="787"/>
      <c r="VMH156" s="787"/>
      <c r="VMI156" s="787"/>
      <c r="VMJ156" s="787"/>
      <c r="VMK156" s="787"/>
      <c r="VML156" s="787"/>
      <c r="VMM156" s="787"/>
      <c r="VMN156" s="787"/>
      <c r="VMO156" s="788"/>
      <c r="VMP156" s="786"/>
      <c r="VMQ156" s="787"/>
      <c r="VMR156" s="787"/>
      <c r="VMS156" s="787"/>
      <c r="VMT156" s="787"/>
      <c r="VMU156" s="787"/>
      <c r="VMV156" s="787"/>
      <c r="VMW156" s="787"/>
      <c r="VMX156" s="787"/>
      <c r="VMY156" s="787"/>
      <c r="VMZ156" s="787"/>
      <c r="VNA156" s="787"/>
      <c r="VNB156" s="787"/>
      <c r="VNC156" s="787"/>
      <c r="VND156" s="788"/>
      <c r="VNE156" s="786"/>
      <c r="VNF156" s="787"/>
      <c r="VNG156" s="787"/>
      <c r="VNH156" s="787"/>
      <c r="VNI156" s="787"/>
      <c r="VNJ156" s="787"/>
      <c r="VNK156" s="787"/>
      <c r="VNL156" s="787"/>
      <c r="VNM156" s="787"/>
      <c r="VNN156" s="787"/>
      <c r="VNO156" s="787"/>
      <c r="VNP156" s="787"/>
      <c r="VNQ156" s="787"/>
      <c r="VNR156" s="787"/>
      <c r="VNS156" s="788"/>
      <c r="VNT156" s="786"/>
      <c r="VNU156" s="787"/>
      <c r="VNV156" s="787"/>
      <c r="VNW156" s="787"/>
      <c r="VNX156" s="787"/>
      <c r="VNY156" s="787"/>
      <c r="VNZ156" s="787"/>
      <c r="VOA156" s="787"/>
      <c r="VOB156" s="787"/>
      <c r="VOC156" s="787"/>
      <c r="VOD156" s="787"/>
      <c r="VOE156" s="787"/>
      <c r="VOF156" s="787"/>
      <c r="VOG156" s="787"/>
      <c r="VOH156" s="788"/>
      <c r="VOI156" s="786"/>
      <c r="VOJ156" s="787"/>
      <c r="VOK156" s="787"/>
      <c r="VOL156" s="787"/>
      <c r="VOM156" s="787"/>
      <c r="VON156" s="787"/>
      <c r="VOO156" s="787"/>
      <c r="VOP156" s="787"/>
      <c r="VOQ156" s="787"/>
      <c r="VOR156" s="787"/>
      <c r="VOS156" s="787"/>
      <c r="VOT156" s="787"/>
      <c r="VOU156" s="787"/>
      <c r="VOV156" s="787"/>
      <c r="VOW156" s="788"/>
      <c r="VOX156" s="786"/>
      <c r="VOY156" s="787"/>
      <c r="VOZ156" s="787"/>
      <c r="VPA156" s="787"/>
      <c r="VPB156" s="787"/>
      <c r="VPC156" s="787"/>
      <c r="VPD156" s="787"/>
      <c r="VPE156" s="787"/>
      <c r="VPF156" s="787"/>
      <c r="VPG156" s="787"/>
      <c r="VPH156" s="787"/>
      <c r="VPI156" s="787"/>
      <c r="VPJ156" s="787"/>
      <c r="VPK156" s="787"/>
      <c r="VPL156" s="788"/>
      <c r="VPM156" s="786"/>
      <c r="VPN156" s="787"/>
      <c r="VPO156" s="787"/>
      <c r="VPP156" s="787"/>
      <c r="VPQ156" s="787"/>
      <c r="VPR156" s="787"/>
      <c r="VPS156" s="787"/>
      <c r="VPT156" s="787"/>
      <c r="VPU156" s="787"/>
      <c r="VPV156" s="787"/>
      <c r="VPW156" s="787"/>
      <c r="VPX156" s="787"/>
      <c r="VPY156" s="787"/>
      <c r="VPZ156" s="787"/>
      <c r="VQA156" s="788"/>
      <c r="VQB156" s="786"/>
      <c r="VQC156" s="787"/>
      <c r="VQD156" s="787"/>
      <c r="VQE156" s="787"/>
      <c r="VQF156" s="787"/>
      <c r="VQG156" s="787"/>
      <c r="VQH156" s="787"/>
      <c r="VQI156" s="787"/>
      <c r="VQJ156" s="787"/>
      <c r="VQK156" s="787"/>
      <c r="VQL156" s="787"/>
      <c r="VQM156" s="787"/>
      <c r="VQN156" s="787"/>
      <c r="VQO156" s="787"/>
      <c r="VQP156" s="788"/>
      <c r="VQQ156" s="786"/>
      <c r="VQR156" s="787"/>
      <c r="VQS156" s="787"/>
      <c r="VQT156" s="787"/>
      <c r="VQU156" s="787"/>
      <c r="VQV156" s="787"/>
      <c r="VQW156" s="787"/>
      <c r="VQX156" s="787"/>
      <c r="VQY156" s="787"/>
      <c r="VQZ156" s="787"/>
      <c r="VRA156" s="787"/>
      <c r="VRB156" s="787"/>
      <c r="VRC156" s="787"/>
      <c r="VRD156" s="787"/>
      <c r="VRE156" s="788"/>
      <c r="VRF156" s="786"/>
      <c r="VRG156" s="787"/>
      <c r="VRH156" s="787"/>
      <c r="VRI156" s="787"/>
      <c r="VRJ156" s="787"/>
      <c r="VRK156" s="787"/>
      <c r="VRL156" s="787"/>
      <c r="VRM156" s="787"/>
      <c r="VRN156" s="787"/>
      <c r="VRO156" s="787"/>
      <c r="VRP156" s="787"/>
      <c r="VRQ156" s="787"/>
      <c r="VRR156" s="787"/>
      <c r="VRS156" s="787"/>
      <c r="VRT156" s="788"/>
      <c r="VRU156" s="786"/>
      <c r="VRV156" s="787"/>
      <c r="VRW156" s="787"/>
      <c r="VRX156" s="787"/>
      <c r="VRY156" s="787"/>
      <c r="VRZ156" s="787"/>
      <c r="VSA156" s="787"/>
      <c r="VSB156" s="787"/>
      <c r="VSC156" s="787"/>
      <c r="VSD156" s="787"/>
      <c r="VSE156" s="787"/>
      <c r="VSF156" s="787"/>
      <c r="VSG156" s="787"/>
      <c r="VSH156" s="787"/>
      <c r="VSI156" s="788"/>
      <c r="VSJ156" s="786"/>
      <c r="VSK156" s="787"/>
      <c r="VSL156" s="787"/>
      <c r="VSM156" s="787"/>
      <c r="VSN156" s="787"/>
      <c r="VSO156" s="787"/>
      <c r="VSP156" s="787"/>
      <c r="VSQ156" s="787"/>
      <c r="VSR156" s="787"/>
      <c r="VSS156" s="787"/>
      <c r="VST156" s="787"/>
      <c r="VSU156" s="787"/>
      <c r="VSV156" s="787"/>
      <c r="VSW156" s="787"/>
      <c r="VSX156" s="788"/>
      <c r="VSY156" s="786"/>
      <c r="VSZ156" s="787"/>
      <c r="VTA156" s="787"/>
      <c r="VTB156" s="787"/>
      <c r="VTC156" s="787"/>
      <c r="VTD156" s="787"/>
      <c r="VTE156" s="787"/>
      <c r="VTF156" s="787"/>
      <c r="VTG156" s="787"/>
      <c r="VTH156" s="787"/>
      <c r="VTI156" s="787"/>
      <c r="VTJ156" s="787"/>
      <c r="VTK156" s="787"/>
      <c r="VTL156" s="787"/>
      <c r="VTM156" s="788"/>
      <c r="VTN156" s="786"/>
      <c r="VTO156" s="787"/>
      <c r="VTP156" s="787"/>
      <c r="VTQ156" s="787"/>
      <c r="VTR156" s="787"/>
      <c r="VTS156" s="787"/>
      <c r="VTT156" s="787"/>
      <c r="VTU156" s="787"/>
      <c r="VTV156" s="787"/>
      <c r="VTW156" s="787"/>
      <c r="VTX156" s="787"/>
      <c r="VTY156" s="787"/>
      <c r="VTZ156" s="787"/>
      <c r="VUA156" s="787"/>
      <c r="VUB156" s="788"/>
      <c r="VUC156" s="786"/>
      <c r="VUD156" s="787"/>
      <c r="VUE156" s="787"/>
      <c r="VUF156" s="787"/>
      <c r="VUG156" s="787"/>
      <c r="VUH156" s="787"/>
      <c r="VUI156" s="787"/>
      <c r="VUJ156" s="787"/>
      <c r="VUK156" s="787"/>
      <c r="VUL156" s="787"/>
      <c r="VUM156" s="787"/>
      <c r="VUN156" s="787"/>
      <c r="VUO156" s="787"/>
      <c r="VUP156" s="787"/>
      <c r="VUQ156" s="788"/>
      <c r="VUR156" s="786"/>
      <c r="VUS156" s="787"/>
      <c r="VUT156" s="787"/>
      <c r="VUU156" s="787"/>
      <c r="VUV156" s="787"/>
      <c r="VUW156" s="787"/>
      <c r="VUX156" s="787"/>
      <c r="VUY156" s="787"/>
      <c r="VUZ156" s="787"/>
      <c r="VVA156" s="787"/>
      <c r="VVB156" s="787"/>
      <c r="VVC156" s="787"/>
      <c r="VVD156" s="787"/>
      <c r="VVE156" s="787"/>
      <c r="VVF156" s="788"/>
      <c r="VVG156" s="786"/>
      <c r="VVH156" s="787"/>
      <c r="VVI156" s="787"/>
      <c r="VVJ156" s="787"/>
      <c r="VVK156" s="787"/>
      <c r="VVL156" s="787"/>
      <c r="VVM156" s="787"/>
      <c r="VVN156" s="787"/>
      <c r="VVO156" s="787"/>
      <c r="VVP156" s="787"/>
      <c r="VVQ156" s="787"/>
      <c r="VVR156" s="787"/>
      <c r="VVS156" s="787"/>
      <c r="VVT156" s="787"/>
      <c r="VVU156" s="788"/>
      <c r="VVV156" s="786"/>
      <c r="VVW156" s="787"/>
      <c r="VVX156" s="787"/>
      <c r="VVY156" s="787"/>
      <c r="VVZ156" s="787"/>
      <c r="VWA156" s="787"/>
      <c r="VWB156" s="787"/>
      <c r="VWC156" s="787"/>
      <c r="VWD156" s="787"/>
      <c r="VWE156" s="787"/>
      <c r="VWF156" s="787"/>
      <c r="VWG156" s="787"/>
      <c r="VWH156" s="787"/>
      <c r="VWI156" s="787"/>
      <c r="VWJ156" s="788"/>
      <c r="VWK156" s="786"/>
      <c r="VWL156" s="787"/>
      <c r="VWM156" s="787"/>
      <c r="VWN156" s="787"/>
      <c r="VWO156" s="787"/>
      <c r="VWP156" s="787"/>
      <c r="VWQ156" s="787"/>
      <c r="VWR156" s="787"/>
      <c r="VWS156" s="787"/>
      <c r="VWT156" s="787"/>
      <c r="VWU156" s="787"/>
      <c r="VWV156" s="787"/>
      <c r="VWW156" s="787"/>
      <c r="VWX156" s="787"/>
      <c r="VWY156" s="788"/>
      <c r="VWZ156" s="786"/>
      <c r="VXA156" s="787"/>
      <c r="VXB156" s="787"/>
      <c r="VXC156" s="787"/>
      <c r="VXD156" s="787"/>
      <c r="VXE156" s="787"/>
      <c r="VXF156" s="787"/>
      <c r="VXG156" s="787"/>
      <c r="VXH156" s="787"/>
      <c r="VXI156" s="787"/>
      <c r="VXJ156" s="787"/>
      <c r="VXK156" s="787"/>
      <c r="VXL156" s="787"/>
      <c r="VXM156" s="787"/>
      <c r="VXN156" s="788"/>
      <c r="VXO156" s="786"/>
      <c r="VXP156" s="787"/>
      <c r="VXQ156" s="787"/>
      <c r="VXR156" s="787"/>
      <c r="VXS156" s="787"/>
      <c r="VXT156" s="787"/>
      <c r="VXU156" s="787"/>
      <c r="VXV156" s="787"/>
      <c r="VXW156" s="787"/>
      <c r="VXX156" s="787"/>
      <c r="VXY156" s="787"/>
      <c r="VXZ156" s="787"/>
      <c r="VYA156" s="787"/>
      <c r="VYB156" s="787"/>
      <c r="VYC156" s="788"/>
      <c r="VYD156" s="786"/>
      <c r="VYE156" s="787"/>
      <c r="VYF156" s="787"/>
      <c r="VYG156" s="787"/>
      <c r="VYH156" s="787"/>
      <c r="VYI156" s="787"/>
      <c r="VYJ156" s="787"/>
      <c r="VYK156" s="787"/>
      <c r="VYL156" s="787"/>
      <c r="VYM156" s="787"/>
      <c r="VYN156" s="787"/>
      <c r="VYO156" s="787"/>
      <c r="VYP156" s="787"/>
      <c r="VYQ156" s="787"/>
      <c r="VYR156" s="788"/>
      <c r="VYS156" s="786"/>
      <c r="VYT156" s="787"/>
      <c r="VYU156" s="787"/>
      <c r="VYV156" s="787"/>
      <c r="VYW156" s="787"/>
      <c r="VYX156" s="787"/>
      <c r="VYY156" s="787"/>
      <c r="VYZ156" s="787"/>
      <c r="VZA156" s="787"/>
      <c r="VZB156" s="787"/>
      <c r="VZC156" s="787"/>
      <c r="VZD156" s="787"/>
      <c r="VZE156" s="787"/>
      <c r="VZF156" s="787"/>
      <c r="VZG156" s="788"/>
      <c r="VZH156" s="786"/>
      <c r="VZI156" s="787"/>
      <c r="VZJ156" s="787"/>
      <c r="VZK156" s="787"/>
      <c r="VZL156" s="787"/>
      <c r="VZM156" s="787"/>
      <c r="VZN156" s="787"/>
      <c r="VZO156" s="787"/>
      <c r="VZP156" s="787"/>
      <c r="VZQ156" s="787"/>
      <c r="VZR156" s="787"/>
      <c r="VZS156" s="787"/>
      <c r="VZT156" s="787"/>
      <c r="VZU156" s="787"/>
      <c r="VZV156" s="788"/>
      <c r="VZW156" s="786"/>
      <c r="VZX156" s="787"/>
      <c r="VZY156" s="787"/>
      <c r="VZZ156" s="787"/>
      <c r="WAA156" s="787"/>
      <c r="WAB156" s="787"/>
      <c r="WAC156" s="787"/>
      <c r="WAD156" s="787"/>
      <c r="WAE156" s="787"/>
      <c r="WAF156" s="787"/>
      <c r="WAG156" s="787"/>
      <c r="WAH156" s="787"/>
      <c r="WAI156" s="787"/>
      <c r="WAJ156" s="787"/>
      <c r="WAK156" s="788"/>
      <c r="WAL156" s="786"/>
      <c r="WAM156" s="787"/>
      <c r="WAN156" s="787"/>
      <c r="WAO156" s="787"/>
      <c r="WAP156" s="787"/>
      <c r="WAQ156" s="787"/>
      <c r="WAR156" s="787"/>
      <c r="WAS156" s="787"/>
      <c r="WAT156" s="787"/>
      <c r="WAU156" s="787"/>
      <c r="WAV156" s="787"/>
      <c r="WAW156" s="787"/>
      <c r="WAX156" s="787"/>
      <c r="WAY156" s="787"/>
      <c r="WAZ156" s="788"/>
      <c r="WBA156" s="786"/>
      <c r="WBB156" s="787"/>
      <c r="WBC156" s="787"/>
      <c r="WBD156" s="787"/>
      <c r="WBE156" s="787"/>
      <c r="WBF156" s="787"/>
      <c r="WBG156" s="787"/>
      <c r="WBH156" s="787"/>
      <c r="WBI156" s="787"/>
      <c r="WBJ156" s="787"/>
      <c r="WBK156" s="787"/>
      <c r="WBL156" s="787"/>
      <c r="WBM156" s="787"/>
      <c r="WBN156" s="787"/>
      <c r="WBO156" s="788"/>
      <c r="WBP156" s="786"/>
      <c r="WBQ156" s="787"/>
      <c r="WBR156" s="787"/>
      <c r="WBS156" s="787"/>
      <c r="WBT156" s="787"/>
      <c r="WBU156" s="787"/>
      <c r="WBV156" s="787"/>
      <c r="WBW156" s="787"/>
      <c r="WBX156" s="787"/>
      <c r="WBY156" s="787"/>
      <c r="WBZ156" s="787"/>
      <c r="WCA156" s="787"/>
      <c r="WCB156" s="787"/>
      <c r="WCC156" s="787"/>
      <c r="WCD156" s="788"/>
      <c r="WCE156" s="786"/>
      <c r="WCF156" s="787"/>
      <c r="WCG156" s="787"/>
      <c r="WCH156" s="787"/>
      <c r="WCI156" s="787"/>
      <c r="WCJ156" s="787"/>
      <c r="WCK156" s="787"/>
      <c r="WCL156" s="787"/>
      <c r="WCM156" s="787"/>
      <c r="WCN156" s="787"/>
      <c r="WCO156" s="787"/>
      <c r="WCP156" s="787"/>
      <c r="WCQ156" s="787"/>
      <c r="WCR156" s="787"/>
      <c r="WCS156" s="788"/>
      <c r="WCT156" s="786"/>
      <c r="WCU156" s="787"/>
      <c r="WCV156" s="787"/>
      <c r="WCW156" s="787"/>
      <c r="WCX156" s="787"/>
      <c r="WCY156" s="787"/>
      <c r="WCZ156" s="787"/>
      <c r="WDA156" s="787"/>
      <c r="WDB156" s="787"/>
      <c r="WDC156" s="787"/>
      <c r="WDD156" s="787"/>
      <c r="WDE156" s="787"/>
      <c r="WDF156" s="787"/>
      <c r="WDG156" s="787"/>
      <c r="WDH156" s="788"/>
      <c r="WDI156" s="786"/>
      <c r="WDJ156" s="787"/>
      <c r="WDK156" s="787"/>
      <c r="WDL156" s="787"/>
      <c r="WDM156" s="787"/>
      <c r="WDN156" s="787"/>
      <c r="WDO156" s="787"/>
      <c r="WDP156" s="787"/>
      <c r="WDQ156" s="787"/>
      <c r="WDR156" s="787"/>
      <c r="WDS156" s="787"/>
      <c r="WDT156" s="787"/>
      <c r="WDU156" s="787"/>
      <c r="WDV156" s="787"/>
      <c r="WDW156" s="788"/>
      <c r="WDX156" s="786"/>
      <c r="WDY156" s="787"/>
      <c r="WDZ156" s="787"/>
      <c r="WEA156" s="787"/>
      <c r="WEB156" s="787"/>
      <c r="WEC156" s="787"/>
      <c r="WED156" s="787"/>
      <c r="WEE156" s="787"/>
      <c r="WEF156" s="787"/>
      <c r="WEG156" s="787"/>
      <c r="WEH156" s="787"/>
      <c r="WEI156" s="787"/>
      <c r="WEJ156" s="787"/>
      <c r="WEK156" s="787"/>
      <c r="WEL156" s="788"/>
      <c r="WEM156" s="786"/>
      <c r="WEN156" s="787"/>
      <c r="WEO156" s="787"/>
      <c r="WEP156" s="787"/>
      <c r="WEQ156" s="787"/>
      <c r="WER156" s="787"/>
      <c r="WES156" s="787"/>
      <c r="WET156" s="787"/>
      <c r="WEU156" s="787"/>
      <c r="WEV156" s="787"/>
      <c r="WEW156" s="787"/>
      <c r="WEX156" s="787"/>
      <c r="WEY156" s="787"/>
      <c r="WEZ156" s="787"/>
      <c r="WFA156" s="788"/>
      <c r="WFB156" s="786"/>
      <c r="WFC156" s="787"/>
      <c r="WFD156" s="787"/>
      <c r="WFE156" s="787"/>
      <c r="WFF156" s="787"/>
      <c r="WFG156" s="787"/>
      <c r="WFH156" s="787"/>
      <c r="WFI156" s="787"/>
      <c r="WFJ156" s="787"/>
      <c r="WFK156" s="787"/>
      <c r="WFL156" s="787"/>
      <c r="WFM156" s="787"/>
      <c r="WFN156" s="787"/>
      <c r="WFO156" s="787"/>
      <c r="WFP156" s="788"/>
      <c r="WFQ156" s="786"/>
      <c r="WFR156" s="787"/>
      <c r="WFS156" s="787"/>
      <c r="WFT156" s="787"/>
      <c r="WFU156" s="787"/>
      <c r="WFV156" s="787"/>
      <c r="WFW156" s="787"/>
      <c r="WFX156" s="787"/>
      <c r="WFY156" s="787"/>
      <c r="WFZ156" s="787"/>
      <c r="WGA156" s="787"/>
      <c r="WGB156" s="787"/>
      <c r="WGC156" s="787"/>
      <c r="WGD156" s="787"/>
      <c r="WGE156" s="788"/>
      <c r="WGF156" s="786"/>
      <c r="WGG156" s="787"/>
      <c r="WGH156" s="787"/>
      <c r="WGI156" s="787"/>
      <c r="WGJ156" s="787"/>
      <c r="WGK156" s="787"/>
      <c r="WGL156" s="787"/>
      <c r="WGM156" s="787"/>
      <c r="WGN156" s="787"/>
      <c r="WGO156" s="787"/>
      <c r="WGP156" s="787"/>
      <c r="WGQ156" s="787"/>
      <c r="WGR156" s="787"/>
      <c r="WGS156" s="787"/>
      <c r="WGT156" s="788"/>
      <c r="WGU156" s="786"/>
      <c r="WGV156" s="787"/>
      <c r="WGW156" s="787"/>
      <c r="WGX156" s="787"/>
      <c r="WGY156" s="787"/>
      <c r="WGZ156" s="787"/>
      <c r="WHA156" s="787"/>
      <c r="WHB156" s="787"/>
      <c r="WHC156" s="787"/>
      <c r="WHD156" s="787"/>
      <c r="WHE156" s="787"/>
      <c r="WHF156" s="787"/>
      <c r="WHG156" s="787"/>
      <c r="WHH156" s="787"/>
      <c r="WHI156" s="788"/>
      <c r="WHJ156" s="786"/>
      <c r="WHK156" s="787"/>
      <c r="WHL156" s="787"/>
      <c r="WHM156" s="787"/>
      <c r="WHN156" s="787"/>
      <c r="WHO156" s="787"/>
      <c r="WHP156" s="787"/>
      <c r="WHQ156" s="787"/>
      <c r="WHR156" s="787"/>
      <c r="WHS156" s="787"/>
      <c r="WHT156" s="787"/>
      <c r="WHU156" s="787"/>
      <c r="WHV156" s="787"/>
      <c r="WHW156" s="787"/>
      <c r="WHX156" s="788"/>
      <c r="WHY156" s="786"/>
      <c r="WHZ156" s="787"/>
      <c r="WIA156" s="787"/>
      <c r="WIB156" s="787"/>
      <c r="WIC156" s="787"/>
      <c r="WID156" s="787"/>
      <c r="WIE156" s="787"/>
      <c r="WIF156" s="787"/>
      <c r="WIG156" s="787"/>
      <c r="WIH156" s="787"/>
      <c r="WII156" s="787"/>
      <c r="WIJ156" s="787"/>
      <c r="WIK156" s="787"/>
      <c r="WIL156" s="787"/>
      <c r="WIM156" s="788"/>
      <c r="WIN156" s="786"/>
      <c r="WIO156" s="787"/>
      <c r="WIP156" s="787"/>
      <c r="WIQ156" s="787"/>
      <c r="WIR156" s="787"/>
      <c r="WIS156" s="787"/>
      <c r="WIT156" s="787"/>
      <c r="WIU156" s="787"/>
      <c r="WIV156" s="787"/>
      <c r="WIW156" s="787"/>
      <c r="WIX156" s="787"/>
      <c r="WIY156" s="787"/>
      <c r="WIZ156" s="787"/>
      <c r="WJA156" s="787"/>
      <c r="WJB156" s="788"/>
      <c r="WJC156" s="786"/>
      <c r="WJD156" s="787"/>
      <c r="WJE156" s="787"/>
      <c r="WJF156" s="787"/>
      <c r="WJG156" s="787"/>
      <c r="WJH156" s="787"/>
      <c r="WJI156" s="787"/>
      <c r="WJJ156" s="787"/>
      <c r="WJK156" s="787"/>
      <c r="WJL156" s="787"/>
      <c r="WJM156" s="787"/>
      <c r="WJN156" s="787"/>
      <c r="WJO156" s="787"/>
      <c r="WJP156" s="787"/>
      <c r="WJQ156" s="788"/>
      <c r="WJR156" s="786"/>
      <c r="WJS156" s="787"/>
      <c r="WJT156" s="787"/>
      <c r="WJU156" s="787"/>
      <c r="WJV156" s="787"/>
      <c r="WJW156" s="787"/>
      <c r="WJX156" s="787"/>
      <c r="WJY156" s="787"/>
      <c r="WJZ156" s="787"/>
      <c r="WKA156" s="787"/>
      <c r="WKB156" s="787"/>
      <c r="WKC156" s="787"/>
      <c r="WKD156" s="787"/>
      <c r="WKE156" s="787"/>
      <c r="WKF156" s="788"/>
      <c r="WKG156" s="786"/>
      <c r="WKH156" s="787"/>
      <c r="WKI156" s="787"/>
      <c r="WKJ156" s="787"/>
      <c r="WKK156" s="787"/>
      <c r="WKL156" s="787"/>
      <c r="WKM156" s="787"/>
      <c r="WKN156" s="787"/>
      <c r="WKO156" s="787"/>
      <c r="WKP156" s="787"/>
      <c r="WKQ156" s="787"/>
      <c r="WKR156" s="787"/>
      <c r="WKS156" s="787"/>
      <c r="WKT156" s="787"/>
      <c r="WKU156" s="788"/>
      <c r="WKV156" s="786"/>
      <c r="WKW156" s="787"/>
      <c r="WKX156" s="787"/>
      <c r="WKY156" s="787"/>
      <c r="WKZ156" s="787"/>
      <c r="WLA156" s="787"/>
      <c r="WLB156" s="787"/>
      <c r="WLC156" s="787"/>
      <c r="WLD156" s="787"/>
      <c r="WLE156" s="787"/>
      <c r="WLF156" s="787"/>
      <c r="WLG156" s="787"/>
      <c r="WLH156" s="787"/>
      <c r="WLI156" s="787"/>
      <c r="WLJ156" s="788"/>
      <c r="WLK156" s="786"/>
      <c r="WLL156" s="787"/>
      <c r="WLM156" s="787"/>
      <c r="WLN156" s="787"/>
      <c r="WLO156" s="787"/>
      <c r="WLP156" s="787"/>
      <c r="WLQ156" s="787"/>
      <c r="WLR156" s="787"/>
      <c r="WLS156" s="787"/>
      <c r="WLT156" s="787"/>
      <c r="WLU156" s="787"/>
      <c r="WLV156" s="787"/>
      <c r="WLW156" s="787"/>
      <c r="WLX156" s="787"/>
      <c r="WLY156" s="788"/>
      <c r="WLZ156" s="786"/>
      <c r="WMA156" s="787"/>
      <c r="WMB156" s="787"/>
      <c r="WMC156" s="787"/>
      <c r="WMD156" s="787"/>
      <c r="WME156" s="787"/>
      <c r="WMF156" s="787"/>
      <c r="WMG156" s="787"/>
      <c r="WMH156" s="787"/>
      <c r="WMI156" s="787"/>
      <c r="WMJ156" s="787"/>
      <c r="WMK156" s="787"/>
      <c r="WML156" s="787"/>
      <c r="WMM156" s="787"/>
      <c r="WMN156" s="788"/>
      <c r="WMO156" s="786"/>
      <c r="WMP156" s="787"/>
      <c r="WMQ156" s="787"/>
      <c r="WMR156" s="787"/>
      <c r="WMS156" s="787"/>
      <c r="WMT156" s="787"/>
      <c r="WMU156" s="787"/>
      <c r="WMV156" s="787"/>
      <c r="WMW156" s="787"/>
      <c r="WMX156" s="787"/>
      <c r="WMY156" s="787"/>
      <c r="WMZ156" s="787"/>
      <c r="WNA156" s="787"/>
      <c r="WNB156" s="787"/>
      <c r="WNC156" s="788"/>
      <c r="WND156" s="786"/>
      <c r="WNE156" s="787"/>
      <c r="WNF156" s="787"/>
      <c r="WNG156" s="787"/>
      <c r="WNH156" s="787"/>
      <c r="WNI156" s="787"/>
      <c r="WNJ156" s="787"/>
      <c r="WNK156" s="787"/>
      <c r="WNL156" s="787"/>
      <c r="WNM156" s="787"/>
      <c r="WNN156" s="787"/>
      <c r="WNO156" s="787"/>
      <c r="WNP156" s="787"/>
      <c r="WNQ156" s="787"/>
      <c r="WNR156" s="788"/>
      <c r="WNS156" s="786"/>
      <c r="WNT156" s="787"/>
      <c r="WNU156" s="787"/>
      <c r="WNV156" s="787"/>
      <c r="WNW156" s="787"/>
      <c r="WNX156" s="787"/>
      <c r="WNY156" s="787"/>
      <c r="WNZ156" s="787"/>
      <c r="WOA156" s="787"/>
      <c r="WOB156" s="787"/>
      <c r="WOC156" s="787"/>
      <c r="WOD156" s="787"/>
      <c r="WOE156" s="787"/>
      <c r="WOF156" s="787"/>
      <c r="WOG156" s="788"/>
      <c r="WOH156" s="786"/>
      <c r="WOI156" s="787"/>
      <c r="WOJ156" s="787"/>
      <c r="WOK156" s="787"/>
      <c r="WOL156" s="787"/>
      <c r="WOM156" s="787"/>
      <c r="WON156" s="787"/>
      <c r="WOO156" s="787"/>
      <c r="WOP156" s="787"/>
      <c r="WOQ156" s="787"/>
      <c r="WOR156" s="787"/>
      <c r="WOS156" s="787"/>
      <c r="WOT156" s="787"/>
      <c r="WOU156" s="787"/>
      <c r="WOV156" s="788"/>
      <c r="WOW156" s="786"/>
      <c r="WOX156" s="787"/>
      <c r="WOY156" s="787"/>
      <c r="WOZ156" s="787"/>
      <c r="WPA156" s="787"/>
      <c r="WPB156" s="787"/>
      <c r="WPC156" s="787"/>
      <c r="WPD156" s="787"/>
      <c r="WPE156" s="787"/>
      <c r="WPF156" s="787"/>
      <c r="WPG156" s="787"/>
      <c r="WPH156" s="787"/>
      <c r="WPI156" s="787"/>
      <c r="WPJ156" s="787"/>
      <c r="WPK156" s="788"/>
      <c r="WPL156" s="786"/>
      <c r="WPM156" s="787"/>
      <c r="WPN156" s="787"/>
      <c r="WPO156" s="787"/>
      <c r="WPP156" s="787"/>
      <c r="WPQ156" s="787"/>
      <c r="WPR156" s="787"/>
      <c r="WPS156" s="787"/>
      <c r="WPT156" s="787"/>
      <c r="WPU156" s="787"/>
      <c r="WPV156" s="787"/>
      <c r="WPW156" s="787"/>
      <c r="WPX156" s="787"/>
      <c r="WPY156" s="787"/>
      <c r="WPZ156" s="788"/>
      <c r="WQA156" s="786"/>
      <c r="WQB156" s="787"/>
      <c r="WQC156" s="787"/>
      <c r="WQD156" s="787"/>
      <c r="WQE156" s="787"/>
      <c r="WQF156" s="787"/>
      <c r="WQG156" s="787"/>
      <c r="WQH156" s="787"/>
      <c r="WQI156" s="787"/>
      <c r="WQJ156" s="787"/>
      <c r="WQK156" s="787"/>
      <c r="WQL156" s="787"/>
      <c r="WQM156" s="787"/>
      <c r="WQN156" s="787"/>
      <c r="WQO156" s="788"/>
      <c r="WQP156" s="786"/>
      <c r="WQQ156" s="787"/>
      <c r="WQR156" s="787"/>
      <c r="WQS156" s="787"/>
      <c r="WQT156" s="787"/>
      <c r="WQU156" s="787"/>
      <c r="WQV156" s="787"/>
      <c r="WQW156" s="787"/>
      <c r="WQX156" s="787"/>
      <c r="WQY156" s="787"/>
      <c r="WQZ156" s="787"/>
      <c r="WRA156" s="787"/>
      <c r="WRB156" s="787"/>
      <c r="WRC156" s="787"/>
      <c r="WRD156" s="788"/>
      <c r="WRE156" s="786"/>
      <c r="WRF156" s="787"/>
      <c r="WRG156" s="787"/>
      <c r="WRH156" s="787"/>
      <c r="WRI156" s="787"/>
      <c r="WRJ156" s="787"/>
      <c r="WRK156" s="787"/>
      <c r="WRL156" s="787"/>
      <c r="WRM156" s="787"/>
      <c r="WRN156" s="787"/>
      <c r="WRO156" s="787"/>
      <c r="WRP156" s="787"/>
      <c r="WRQ156" s="787"/>
      <c r="WRR156" s="787"/>
      <c r="WRS156" s="788"/>
      <c r="WRT156" s="786"/>
      <c r="WRU156" s="787"/>
      <c r="WRV156" s="787"/>
      <c r="WRW156" s="787"/>
      <c r="WRX156" s="787"/>
      <c r="WRY156" s="787"/>
      <c r="WRZ156" s="787"/>
      <c r="WSA156" s="787"/>
      <c r="WSB156" s="787"/>
      <c r="WSC156" s="787"/>
      <c r="WSD156" s="787"/>
      <c r="WSE156" s="787"/>
      <c r="WSF156" s="787"/>
      <c r="WSG156" s="787"/>
      <c r="WSH156" s="788"/>
      <c r="WSI156" s="786"/>
      <c r="WSJ156" s="787"/>
      <c r="WSK156" s="787"/>
      <c r="WSL156" s="787"/>
      <c r="WSM156" s="787"/>
      <c r="WSN156" s="787"/>
      <c r="WSO156" s="787"/>
      <c r="WSP156" s="787"/>
      <c r="WSQ156" s="787"/>
      <c r="WSR156" s="787"/>
      <c r="WSS156" s="787"/>
      <c r="WST156" s="787"/>
      <c r="WSU156" s="787"/>
      <c r="WSV156" s="787"/>
      <c r="WSW156" s="788"/>
      <c r="WSX156" s="786"/>
      <c r="WSY156" s="787"/>
      <c r="WSZ156" s="787"/>
      <c r="WTA156" s="787"/>
      <c r="WTB156" s="787"/>
      <c r="WTC156" s="787"/>
      <c r="WTD156" s="787"/>
      <c r="WTE156" s="787"/>
      <c r="WTF156" s="787"/>
      <c r="WTG156" s="787"/>
      <c r="WTH156" s="787"/>
      <c r="WTI156" s="787"/>
      <c r="WTJ156" s="787"/>
      <c r="WTK156" s="787"/>
      <c r="WTL156" s="788"/>
      <c r="WTM156" s="786"/>
      <c r="WTN156" s="787"/>
      <c r="WTO156" s="787"/>
      <c r="WTP156" s="787"/>
      <c r="WTQ156" s="787"/>
      <c r="WTR156" s="787"/>
      <c r="WTS156" s="787"/>
      <c r="WTT156" s="787"/>
      <c r="WTU156" s="787"/>
      <c r="WTV156" s="787"/>
      <c r="WTW156" s="787"/>
      <c r="WTX156" s="787"/>
      <c r="WTY156" s="787"/>
      <c r="WTZ156" s="787"/>
      <c r="WUA156" s="788"/>
      <c r="WUB156" s="786"/>
      <c r="WUC156" s="787"/>
      <c r="WUD156" s="787"/>
      <c r="WUE156" s="787"/>
      <c r="WUF156" s="787"/>
      <c r="WUG156" s="787"/>
      <c r="WUH156" s="787"/>
      <c r="WUI156" s="787"/>
      <c r="WUJ156" s="787"/>
      <c r="WUK156" s="787"/>
      <c r="WUL156" s="787"/>
      <c r="WUM156" s="787"/>
      <c r="WUN156" s="787"/>
      <c r="WUO156" s="787"/>
      <c r="WUP156" s="788"/>
      <c r="WUQ156" s="786"/>
      <c r="WUR156" s="787"/>
      <c r="WUS156" s="787"/>
      <c r="WUT156" s="787"/>
      <c r="WUU156" s="787"/>
      <c r="WUV156" s="787"/>
      <c r="WUW156" s="787"/>
      <c r="WUX156" s="787"/>
      <c r="WUY156" s="787"/>
      <c r="WUZ156" s="787"/>
      <c r="WVA156" s="787"/>
      <c r="WVB156" s="787"/>
      <c r="WVC156" s="787"/>
      <c r="WVD156" s="787"/>
      <c r="WVE156" s="788"/>
      <c r="WVF156" s="786"/>
      <c r="WVG156" s="787"/>
      <c r="WVH156" s="787"/>
      <c r="WVI156" s="787"/>
      <c r="WVJ156" s="787"/>
      <c r="WVK156" s="787"/>
      <c r="WVL156" s="787"/>
      <c r="WVM156" s="787"/>
      <c r="WVN156" s="787"/>
      <c r="WVO156" s="787"/>
      <c r="WVP156" s="787"/>
      <c r="WVQ156" s="787"/>
      <c r="WVR156" s="787"/>
      <c r="WVS156" s="787"/>
      <c r="WVT156" s="788"/>
      <c r="WVU156" s="786"/>
      <c r="WVV156" s="787"/>
      <c r="WVW156" s="787"/>
      <c r="WVX156" s="787"/>
      <c r="WVY156" s="787"/>
      <c r="WVZ156" s="787"/>
      <c r="WWA156" s="787"/>
      <c r="WWB156" s="787"/>
      <c r="WWC156" s="787"/>
      <c r="WWD156" s="787"/>
      <c r="WWE156" s="787"/>
      <c r="WWF156" s="787"/>
      <c r="WWG156" s="787"/>
      <c r="WWH156" s="787"/>
      <c r="WWI156" s="788"/>
      <c r="WWJ156" s="786"/>
      <c r="WWK156" s="787"/>
      <c r="WWL156" s="787"/>
      <c r="WWM156" s="787"/>
      <c r="WWN156" s="787"/>
      <c r="WWO156" s="787"/>
      <c r="WWP156" s="787"/>
      <c r="WWQ156" s="787"/>
      <c r="WWR156" s="787"/>
      <c r="WWS156" s="787"/>
      <c r="WWT156" s="787"/>
      <c r="WWU156" s="787"/>
      <c r="WWV156" s="787"/>
      <c r="WWW156" s="787"/>
      <c r="WWX156" s="788"/>
      <c r="WWY156" s="786"/>
      <c r="WWZ156" s="787"/>
      <c r="WXA156" s="787"/>
      <c r="WXB156" s="787"/>
      <c r="WXC156" s="787"/>
      <c r="WXD156" s="787"/>
      <c r="WXE156" s="787"/>
      <c r="WXF156" s="787"/>
      <c r="WXG156" s="787"/>
      <c r="WXH156" s="787"/>
      <c r="WXI156" s="787"/>
      <c r="WXJ156" s="787"/>
      <c r="WXK156" s="787"/>
      <c r="WXL156" s="787"/>
      <c r="WXM156" s="788"/>
      <c r="WXN156" s="786"/>
      <c r="WXO156" s="787"/>
      <c r="WXP156" s="787"/>
      <c r="WXQ156" s="787"/>
      <c r="WXR156" s="787"/>
      <c r="WXS156" s="787"/>
      <c r="WXT156" s="787"/>
      <c r="WXU156" s="787"/>
      <c r="WXV156" s="787"/>
      <c r="WXW156" s="787"/>
      <c r="WXX156" s="787"/>
      <c r="WXY156" s="787"/>
      <c r="WXZ156" s="787"/>
      <c r="WYA156" s="787"/>
      <c r="WYB156" s="788"/>
      <c r="WYC156" s="786"/>
      <c r="WYD156" s="787"/>
      <c r="WYE156" s="787"/>
      <c r="WYF156" s="787"/>
      <c r="WYG156" s="787"/>
      <c r="WYH156" s="787"/>
      <c r="WYI156" s="787"/>
      <c r="WYJ156" s="787"/>
      <c r="WYK156" s="787"/>
      <c r="WYL156" s="787"/>
      <c r="WYM156" s="787"/>
      <c r="WYN156" s="787"/>
      <c r="WYO156" s="787"/>
      <c r="WYP156" s="787"/>
      <c r="WYQ156" s="788"/>
      <c r="WYR156" s="786"/>
      <c r="WYS156" s="787"/>
      <c r="WYT156" s="787"/>
      <c r="WYU156" s="787"/>
      <c r="WYV156" s="787"/>
      <c r="WYW156" s="787"/>
      <c r="WYX156" s="787"/>
      <c r="WYY156" s="787"/>
      <c r="WYZ156" s="787"/>
      <c r="WZA156" s="787"/>
      <c r="WZB156" s="787"/>
      <c r="WZC156" s="787"/>
      <c r="WZD156" s="787"/>
      <c r="WZE156" s="787"/>
      <c r="WZF156" s="788"/>
      <c r="WZG156" s="786"/>
      <c r="WZH156" s="787"/>
      <c r="WZI156" s="787"/>
      <c r="WZJ156" s="787"/>
      <c r="WZK156" s="787"/>
      <c r="WZL156" s="787"/>
      <c r="WZM156" s="787"/>
      <c r="WZN156" s="787"/>
      <c r="WZO156" s="787"/>
      <c r="WZP156" s="787"/>
      <c r="WZQ156" s="787"/>
      <c r="WZR156" s="787"/>
      <c r="WZS156" s="787"/>
      <c r="WZT156" s="787"/>
      <c r="WZU156" s="788"/>
      <c r="WZV156" s="786"/>
      <c r="WZW156" s="787"/>
      <c r="WZX156" s="787"/>
      <c r="WZY156" s="787"/>
      <c r="WZZ156" s="787"/>
      <c r="XAA156" s="787"/>
      <c r="XAB156" s="787"/>
      <c r="XAC156" s="787"/>
      <c r="XAD156" s="787"/>
      <c r="XAE156" s="787"/>
      <c r="XAF156" s="787"/>
      <c r="XAG156" s="787"/>
      <c r="XAH156" s="787"/>
      <c r="XAI156" s="787"/>
      <c r="XAJ156" s="788"/>
      <c r="XAK156" s="786"/>
      <c r="XAL156" s="787"/>
      <c r="XAM156" s="787"/>
      <c r="XAN156" s="787"/>
      <c r="XAO156" s="787"/>
      <c r="XAP156" s="787"/>
      <c r="XAQ156" s="787"/>
      <c r="XAR156" s="787"/>
      <c r="XAS156" s="787"/>
      <c r="XAT156" s="787"/>
      <c r="XAU156" s="787"/>
      <c r="XAV156" s="787"/>
      <c r="XAW156" s="787"/>
      <c r="XAX156" s="787"/>
      <c r="XAY156" s="788"/>
      <c r="XAZ156" s="786"/>
      <c r="XBA156" s="787"/>
      <c r="XBB156" s="787"/>
      <c r="XBC156" s="787"/>
      <c r="XBD156" s="787"/>
      <c r="XBE156" s="787"/>
      <c r="XBF156" s="787"/>
      <c r="XBG156" s="787"/>
      <c r="XBH156" s="787"/>
      <c r="XBI156" s="787"/>
      <c r="XBJ156" s="787"/>
      <c r="XBK156" s="787"/>
      <c r="XBL156" s="787"/>
      <c r="XBM156" s="787"/>
      <c r="XBN156" s="788"/>
      <c r="XBO156" s="786"/>
      <c r="XBP156" s="787"/>
      <c r="XBQ156" s="787"/>
      <c r="XBR156" s="787"/>
      <c r="XBS156" s="787"/>
      <c r="XBT156" s="787"/>
      <c r="XBU156" s="787"/>
      <c r="XBV156" s="787"/>
      <c r="XBW156" s="787"/>
      <c r="XBX156" s="787"/>
      <c r="XBY156" s="787"/>
      <c r="XBZ156" s="787"/>
      <c r="XCA156" s="787"/>
      <c r="XCB156" s="787"/>
      <c r="XCC156" s="788"/>
      <c r="XCD156" s="786"/>
      <c r="XCE156" s="787"/>
      <c r="XCF156" s="787"/>
      <c r="XCG156" s="787"/>
      <c r="XCH156" s="787"/>
      <c r="XCI156" s="787"/>
      <c r="XCJ156" s="787"/>
      <c r="XCK156" s="787"/>
      <c r="XCL156" s="787"/>
      <c r="XCM156" s="787"/>
      <c r="XCN156" s="787"/>
      <c r="XCO156" s="787"/>
      <c r="XCP156" s="787"/>
      <c r="XCQ156" s="787"/>
      <c r="XCR156" s="788"/>
      <c r="XCS156" s="786"/>
      <c r="XCT156" s="787"/>
      <c r="XCU156" s="787"/>
      <c r="XCV156" s="787"/>
      <c r="XCW156" s="787"/>
      <c r="XCX156" s="787"/>
      <c r="XCY156" s="787"/>
      <c r="XCZ156" s="787"/>
      <c r="XDA156" s="787"/>
      <c r="XDB156" s="787"/>
      <c r="XDC156" s="787"/>
      <c r="XDD156" s="787"/>
      <c r="XDE156" s="787"/>
      <c r="XDF156" s="787"/>
      <c r="XDG156" s="788"/>
      <c r="XDH156" s="786"/>
      <c r="XDI156" s="787"/>
      <c r="XDJ156" s="787"/>
      <c r="XDK156" s="787"/>
      <c r="XDL156" s="787"/>
      <c r="XDM156" s="787"/>
      <c r="XDN156" s="787"/>
      <c r="XDO156" s="787"/>
      <c r="XDP156" s="787"/>
      <c r="XDQ156" s="787"/>
      <c r="XDR156" s="787"/>
      <c r="XDS156" s="787"/>
      <c r="XDT156" s="787"/>
      <c r="XDU156" s="787"/>
      <c r="XDV156" s="788"/>
      <c r="XDW156" s="786"/>
      <c r="XDX156" s="787"/>
      <c r="XDY156" s="787"/>
      <c r="XDZ156" s="787"/>
      <c r="XEA156" s="787"/>
      <c r="XEB156" s="787"/>
      <c r="XEC156" s="787"/>
      <c r="XED156" s="787"/>
      <c r="XEE156" s="787"/>
      <c r="XEF156" s="787"/>
      <c r="XEG156" s="787"/>
      <c r="XEH156" s="787"/>
      <c r="XEI156" s="787"/>
      <c r="XEJ156" s="787"/>
      <c r="XEK156" s="788"/>
      <c r="XEL156" s="786"/>
      <c r="XEM156" s="787"/>
      <c r="XEN156" s="787"/>
      <c r="XEO156" s="787"/>
      <c r="XEP156" s="787"/>
      <c r="XEQ156" s="787"/>
      <c r="XER156" s="787"/>
      <c r="XES156" s="787"/>
      <c r="XET156" s="787"/>
      <c r="XEU156" s="787"/>
      <c r="XEV156" s="787"/>
      <c r="XEW156" s="787"/>
      <c r="XEX156" s="787"/>
      <c r="XEY156" s="787"/>
      <c r="XEZ156" s="788"/>
      <c r="XFA156" s="786"/>
      <c r="XFB156" s="787"/>
      <c r="XFC156" s="787"/>
      <c r="XFD156" s="787"/>
    </row>
    <row r="157" spans="1:16384" ht="13.5" customHeight="1">
      <c r="A157" s="783" t="s">
        <v>688</v>
      </c>
      <c r="B157" s="784"/>
      <c r="C157" s="784"/>
      <c r="D157" s="784"/>
      <c r="E157" s="784"/>
      <c r="F157" s="784"/>
      <c r="G157" s="784"/>
      <c r="H157" s="784"/>
      <c r="I157" s="784"/>
      <c r="J157" s="784"/>
      <c r="K157" s="784"/>
      <c r="L157" s="784"/>
      <c r="M157" s="784"/>
      <c r="N157" s="784"/>
      <c r="O157" s="785"/>
      <c r="P157" s="786"/>
      <c r="Q157" s="787"/>
      <c r="R157" s="787"/>
      <c r="S157" s="787"/>
      <c r="T157" s="787"/>
      <c r="U157" s="787"/>
      <c r="V157" s="787"/>
      <c r="W157" s="787"/>
      <c r="X157" s="787"/>
      <c r="Y157" s="787"/>
      <c r="Z157" s="787"/>
      <c r="AA157" s="787"/>
      <c r="AB157" s="787"/>
      <c r="AC157" s="787"/>
      <c r="AD157" s="788"/>
      <c r="AE157" s="786"/>
      <c r="AF157" s="787"/>
      <c r="AG157" s="787"/>
      <c r="AH157" s="787"/>
      <c r="AI157" s="787"/>
      <c r="AJ157" s="787"/>
      <c r="AK157" s="787"/>
      <c r="AL157" s="787"/>
      <c r="AM157" s="787"/>
      <c r="AN157" s="787"/>
      <c r="AO157" s="787"/>
      <c r="AP157" s="787"/>
      <c r="AQ157" s="787"/>
      <c r="AR157" s="787"/>
      <c r="AS157" s="788"/>
      <c r="AT157" s="786"/>
      <c r="AU157" s="787"/>
      <c r="AV157" s="787"/>
      <c r="AW157" s="787"/>
      <c r="AX157" s="787"/>
      <c r="AY157" s="787"/>
      <c r="AZ157" s="787"/>
      <c r="BA157" s="787"/>
      <c r="BB157" s="787"/>
      <c r="BC157" s="787"/>
      <c r="BD157" s="787"/>
      <c r="BE157" s="787"/>
      <c r="BF157" s="787"/>
      <c r="BG157" s="787"/>
      <c r="BH157" s="788"/>
      <c r="BI157" s="786"/>
      <c r="BJ157" s="787"/>
      <c r="BK157" s="787"/>
      <c r="BL157" s="787"/>
      <c r="BM157" s="787"/>
      <c r="BN157" s="787"/>
      <c r="BO157" s="787"/>
      <c r="BP157" s="787"/>
      <c r="BQ157" s="787"/>
      <c r="BR157" s="787"/>
      <c r="BS157" s="787"/>
      <c r="BT157" s="787"/>
      <c r="BU157" s="787"/>
      <c r="BV157" s="787"/>
      <c r="BW157" s="788"/>
      <c r="BX157" s="786"/>
      <c r="BY157" s="787"/>
      <c r="BZ157" s="787"/>
      <c r="CA157" s="787"/>
      <c r="CB157" s="787"/>
      <c r="CC157" s="787"/>
      <c r="CD157" s="787"/>
      <c r="CE157" s="787"/>
      <c r="CF157" s="787"/>
      <c r="CG157" s="787"/>
      <c r="CH157" s="787"/>
      <c r="CI157" s="787"/>
      <c r="CJ157" s="787"/>
      <c r="CK157" s="787"/>
      <c r="CL157" s="788"/>
      <c r="CM157" s="786"/>
      <c r="CN157" s="787"/>
      <c r="CO157" s="787"/>
      <c r="CP157" s="787"/>
      <c r="CQ157" s="787"/>
      <c r="CR157" s="787"/>
      <c r="CS157" s="787"/>
      <c r="CT157" s="787"/>
      <c r="CU157" s="787"/>
      <c r="CV157" s="787"/>
      <c r="CW157" s="787"/>
      <c r="CX157" s="787"/>
      <c r="CY157" s="787"/>
      <c r="CZ157" s="787"/>
      <c r="DA157" s="788"/>
      <c r="DB157" s="786"/>
      <c r="DC157" s="787"/>
      <c r="DD157" s="787"/>
      <c r="DE157" s="787"/>
      <c r="DF157" s="787"/>
      <c r="DG157" s="787"/>
      <c r="DH157" s="787"/>
      <c r="DI157" s="787"/>
      <c r="DJ157" s="787"/>
      <c r="DK157" s="787"/>
      <c r="DL157" s="787"/>
      <c r="DM157" s="787"/>
      <c r="DN157" s="787"/>
      <c r="DO157" s="787"/>
      <c r="DP157" s="788"/>
      <c r="DQ157" s="786"/>
      <c r="DR157" s="787"/>
      <c r="DS157" s="787"/>
      <c r="DT157" s="787"/>
      <c r="DU157" s="787"/>
      <c r="DV157" s="787"/>
      <c r="DW157" s="787"/>
      <c r="DX157" s="787"/>
      <c r="DY157" s="787"/>
      <c r="DZ157" s="787"/>
      <c r="EA157" s="787"/>
      <c r="EB157" s="787"/>
      <c r="EC157" s="787"/>
      <c r="ED157" s="787"/>
      <c r="EE157" s="788"/>
      <c r="EF157" s="786"/>
      <c r="EG157" s="787"/>
      <c r="EH157" s="787"/>
      <c r="EI157" s="787"/>
      <c r="EJ157" s="787"/>
      <c r="EK157" s="787"/>
      <c r="EL157" s="787"/>
      <c r="EM157" s="787"/>
      <c r="EN157" s="787"/>
      <c r="EO157" s="787"/>
      <c r="EP157" s="787"/>
      <c r="EQ157" s="787"/>
      <c r="ER157" s="787"/>
      <c r="ES157" s="787"/>
      <c r="ET157" s="788"/>
      <c r="EU157" s="786"/>
      <c r="EV157" s="787"/>
      <c r="EW157" s="787"/>
      <c r="EX157" s="787"/>
      <c r="EY157" s="787"/>
      <c r="EZ157" s="787"/>
      <c r="FA157" s="787"/>
      <c r="FB157" s="787"/>
      <c r="FC157" s="787"/>
      <c r="FD157" s="787"/>
      <c r="FE157" s="787"/>
      <c r="FF157" s="787"/>
      <c r="FG157" s="787"/>
      <c r="FH157" s="787"/>
      <c r="FI157" s="788"/>
      <c r="FJ157" s="786"/>
      <c r="FK157" s="787"/>
      <c r="FL157" s="787"/>
      <c r="FM157" s="787"/>
      <c r="FN157" s="787"/>
      <c r="FO157" s="787"/>
      <c r="FP157" s="787"/>
      <c r="FQ157" s="787"/>
      <c r="FR157" s="787"/>
      <c r="FS157" s="787"/>
      <c r="FT157" s="787"/>
      <c r="FU157" s="787"/>
      <c r="FV157" s="787"/>
      <c r="FW157" s="787"/>
      <c r="FX157" s="788"/>
      <c r="FY157" s="786"/>
      <c r="FZ157" s="787"/>
      <c r="GA157" s="787"/>
      <c r="GB157" s="787"/>
      <c r="GC157" s="787"/>
      <c r="GD157" s="787"/>
      <c r="GE157" s="787"/>
      <c r="GF157" s="787"/>
      <c r="GG157" s="787"/>
      <c r="GH157" s="787"/>
      <c r="GI157" s="787"/>
      <c r="GJ157" s="787"/>
      <c r="GK157" s="787"/>
      <c r="GL157" s="787"/>
      <c r="GM157" s="788"/>
      <c r="GN157" s="786"/>
      <c r="GO157" s="787"/>
      <c r="GP157" s="787"/>
      <c r="GQ157" s="787"/>
      <c r="GR157" s="787"/>
      <c r="GS157" s="787"/>
      <c r="GT157" s="787"/>
      <c r="GU157" s="787"/>
      <c r="GV157" s="787"/>
      <c r="GW157" s="787"/>
      <c r="GX157" s="787"/>
      <c r="GY157" s="787"/>
      <c r="GZ157" s="787"/>
      <c r="HA157" s="787"/>
      <c r="HB157" s="788"/>
      <c r="HC157" s="786"/>
      <c r="HD157" s="787"/>
      <c r="HE157" s="787"/>
      <c r="HF157" s="787"/>
      <c r="HG157" s="787"/>
      <c r="HH157" s="787"/>
      <c r="HI157" s="787"/>
      <c r="HJ157" s="787"/>
      <c r="HK157" s="787"/>
      <c r="HL157" s="787"/>
      <c r="HM157" s="787"/>
      <c r="HN157" s="787"/>
      <c r="HO157" s="787"/>
      <c r="HP157" s="787"/>
      <c r="HQ157" s="788"/>
      <c r="HR157" s="786"/>
      <c r="HS157" s="787"/>
      <c r="HT157" s="787"/>
      <c r="HU157" s="787"/>
      <c r="HV157" s="787"/>
      <c r="HW157" s="787"/>
      <c r="HX157" s="787"/>
      <c r="HY157" s="787"/>
      <c r="HZ157" s="787"/>
      <c r="IA157" s="787"/>
      <c r="IB157" s="787"/>
      <c r="IC157" s="787"/>
      <c r="ID157" s="787"/>
      <c r="IE157" s="787"/>
      <c r="IF157" s="788"/>
      <c r="IG157" s="786"/>
      <c r="IH157" s="787"/>
      <c r="II157" s="787"/>
      <c r="IJ157" s="787"/>
      <c r="IK157" s="787"/>
      <c r="IL157" s="787"/>
      <c r="IM157" s="787"/>
      <c r="IN157" s="787"/>
      <c r="IO157" s="787"/>
      <c r="IP157" s="787"/>
      <c r="IQ157" s="787"/>
      <c r="IR157" s="787"/>
      <c r="IS157" s="787"/>
      <c r="IT157" s="787"/>
      <c r="IU157" s="788"/>
      <c r="IV157" s="786"/>
      <c r="IW157" s="787"/>
      <c r="IX157" s="787"/>
      <c r="IY157" s="787"/>
      <c r="IZ157" s="787"/>
      <c r="JA157" s="787"/>
      <c r="JB157" s="787"/>
      <c r="JC157" s="787"/>
      <c r="JD157" s="787"/>
      <c r="JE157" s="787"/>
      <c r="JF157" s="787"/>
      <c r="JG157" s="787"/>
      <c r="JH157" s="787"/>
      <c r="JI157" s="787"/>
      <c r="JJ157" s="788"/>
      <c r="JK157" s="786"/>
      <c r="JL157" s="787"/>
      <c r="JM157" s="787"/>
      <c r="JN157" s="787"/>
      <c r="JO157" s="787"/>
      <c r="JP157" s="787"/>
      <c r="JQ157" s="787"/>
      <c r="JR157" s="787"/>
      <c r="JS157" s="787"/>
      <c r="JT157" s="787"/>
      <c r="JU157" s="787"/>
      <c r="JV157" s="787"/>
      <c r="JW157" s="787"/>
      <c r="JX157" s="787"/>
      <c r="JY157" s="788"/>
      <c r="JZ157" s="786"/>
      <c r="KA157" s="787"/>
      <c r="KB157" s="787"/>
      <c r="KC157" s="787"/>
      <c r="KD157" s="787"/>
      <c r="KE157" s="787"/>
      <c r="KF157" s="787"/>
      <c r="KG157" s="787"/>
      <c r="KH157" s="787"/>
      <c r="KI157" s="787"/>
      <c r="KJ157" s="787"/>
      <c r="KK157" s="787"/>
      <c r="KL157" s="787"/>
      <c r="KM157" s="787"/>
      <c r="KN157" s="788"/>
      <c r="KO157" s="786"/>
      <c r="KP157" s="787"/>
      <c r="KQ157" s="787"/>
      <c r="KR157" s="787"/>
      <c r="KS157" s="787"/>
      <c r="KT157" s="787"/>
      <c r="KU157" s="787"/>
      <c r="KV157" s="787"/>
      <c r="KW157" s="787"/>
      <c r="KX157" s="787"/>
      <c r="KY157" s="787"/>
      <c r="KZ157" s="787"/>
      <c r="LA157" s="787"/>
      <c r="LB157" s="787"/>
      <c r="LC157" s="788"/>
      <c r="LD157" s="786"/>
      <c r="LE157" s="787"/>
      <c r="LF157" s="787"/>
      <c r="LG157" s="787"/>
      <c r="LH157" s="787"/>
      <c r="LI157" s="787"/>
      <c r="LJ157" s="787"/>
      <c r="LK157" s="787"/>
      <c r="LL157" s="787"/>
      <c r="LM157" s="787"/>
      <c r="LN157" s="787"/>
      <c r="LO157" s="787"/>
      <c r="LP157" s="787"/>
      <c r="LQ157" s="787"/>
      <c r="LR157" s="788"/>
      <c r="LS157" s="786"/>
      <c r="LT157" s="787"/>
      <c r="LU157" s="787"/>
      <c r="LV157" s="787"/>
      <c r="LW157" s="787"/>
      <c r="LX157" s="787"/>
      <c r="LY157" s="787"/>
      <c r="LZ157" s="787"/>
      <c r="MA157" s="787"/>
      <c r="MB157" s="787"/>
      <c r="MC157" s="787"/>
      <c r="MD157" s="787"/>
      <c r="ME157" s="787"/>
      <c r="MF157" s="787"/>
      <c r="MG157" s="788"/>
      <c r="MH157" s="786"/>
      <c r="MI157" s="787"/>
      <c r="MJ157" s="787"/>
      <c r="MK157" s="787"/>
      <c r="ML157" s="787"/>
      <c r="MM157" s="787"/>
      <c r="MN157" s="787"/>
      <c r="MO157" s="787"/>
      <c r="MP157" s="787"/>
      <c r="MQ157" s="787"/>
      <c r="MR157" s="787"/>
      <c r="MS157" s="787"/>
      <c r="MT157" s="787"/>
      <c r="MU157" s="787"/>
      <c r="MV157" s="788"/>
      <c r="MW157" s="786"/>
      <c r="MX157" s="787"/>
      <c r="MY157" s="787"/>
      <c r="MZ157" s="787"/>
      <c r="NA157" s="787"/>
      <c r="NB157" s="787"/>
      <c r="NC157" s="787"/>
      <c r="ND157" s="787"/>
      <c r="NE157" s="787"/>
      <c r="NF157" s="787"/>
      <c r="NG157" s="787"/>
      <c r="NH157" s="787"/>
      <c r="NI157" s="787"/>
      <c r="NJ157" s="787"/>
      <c r="NK157" s="788"/>
      <c r="NL157" s="786"/>
      <c r="NM157" s="787"/>
      <c r="NN157" s="787"/>
      <c r="NO157" s="787"/>
      <c r="NP157" s="787"/>
      <c r="NQ157" s="787"/>
      <c r="NR157" s="787"/>
      <c r="NS157" s="787"/>
      <c r="NT157" s="787"/>
      <c r="NU157" s="787"/>
      <c r="NV157" s="787"/>
      <c r="NW157" s="787"/>
      <c r="NX157" s="787"/>
      <c r="NY157" s="787"/>
      <c r="NZ157" s="788"/>
      <c r="OA157" s="786"/>
      <c r="OB157" s="787"/>
      <c r="OC157" s="787"/>
      <c r="OD157" s="787"/>
      <c r="OE157" s="787"/>
      <c r="OF157" s="787"/>
      <c r="OG157" s="787"/>
      <c r="OH157" s="787"/>
      <c r="OI157" s="787"/>
      <c r="OJ157" s="787"/>
      <c r="OK157" s="787"/>
      <c r="OL157" s="787"/>
      <c r="OM157" s="787"/>
      <c r="ON157" s="787"/>
      <c r="OO157" s="788"/>
      <c r="OP157" s="786"/>
      <c r="OQ157" s="787"/>
      <c r="OR157" s="787"/>
      <c r="OS157" s="787"/>
      <c r="OT157" s="787"/>
      <c r="OU157" s="787"/>
      <c r="OV157" s="787"/>
      <c r="OW157" s="787"/>
      <c r="OX157" s="787"/>
      <c r="OY157" s="787"/>
      <c r="OZ157" s="787"/>
      <c r="PA157" s="787"/>
      <c r="PB157" s="787"/>
      <c r="PC157" s="787"/>
      <c r="PD157" s="788"/>
      <c r="PE157" s="786"/>
      <c r="PF157" s="787"/>
      <c r="PG157" s="787"/>
      <c r="PH157" s="787"/>
      <c r="PI157" s="787"/>
      <c r="PJ157" s="787"/>
      <c r="PK157" s="787"/>
      <c r="PL157" s="787"/>
      <c r="PM157" s="787"/>
      <c r="PN157" s="787"/>
      <c r="PO157" s="787"/>
      <c r="PP157" s="787"/>
      <c r="PQ157" s="787"/>
      <c r="PR157" s="787"/>
      <c r="PS157" s="788"/>
      <c r="PT157" s="786"/>
      <c r="PU157" s="787"/>
      <c r="PV157" s="787"/>
      <c r="PW157" s="787"/>
      <c r="PX157" s="787"/>
      <c r="PY157" s="787"/>
      <c r="PZ157" s="787"/>
      <c r="QA157" s="787"/>
      <c r="QB157" s="787"/>
      <c r="QC157" s="787"/>
      <c r="QD157" s="787"/>
      <c r="QE157" s="787"/>
      <c r="QF157" s="787"/>
      <c r="QG157" s="787"/>
      <c r="QH157" s="788"/>
      <c r="QI157" s="786"/>
      <c r="QJ157" s="787"/>
      <c r="QK157" s="787"/>
      <c r="QL157" s="787"/>
      <c r="QM157" s="787"/>
      <c r="QN157" s="787"/>
      <c r="QO157" s="787"/>
      <c r="QP157" s="787"/>
      <c r="QQ157" s="787"/>
      <c r="QR157" s="787"/>
      <c r="QS157" s="787"/>
      <c r="QT157" s="787"/>
      <c r="QU157" s="787"/>
      <c r="QV157" s="787"/>
      <c r="QW157" s="788"/>
      <c r="QX157" s="786"/>
      <c r="QY157" s="787"/>
      <c r="QZ157" s="787"/>
      <c r="RA157" s="787"/>
      <c r="RB157" s="787"/>
      <c r="RC157" s="787"/>
      <c r="RD157" s="787"/>
      <c r="RE157" s="787"/>
      <c r="RF157" s="787"/>
      <c r="RG157" s="787"/>
      <c r="RH157" s="787"/>
      <c r="RI157" s="787"/>
      <c r="RJ157" s="787"/>
      <c r="RK157" s="787"/>
      <c r="RL157" s="788"/>
      <c r="RM157" s="786"/>
      <c r="RN157" s="787"/>
      <c r="RO157" s="787"/>
      <c r="RP157" s="787"/>
      <c r="RQ157" s="787"/>
      <c r="RR157" s="787"/>
      <c r="RS157" s="787"/>
      <c r="RT157" s="787"/>
      <c r="RU157" s="787"/>
      <c r="RV157" s="787"/>
      <c r="RW157" s="787"/>
      <c r="RX157" s="787"/>
      <c r="RY157" s="787"/>
      <c r="RZ157" s="787"/>
      <c r="SA157" s="788"/>
      <c r="SB157" s="786"/>
      <c r="SC157" s="787"/>
      <c r="SD157" s="787"/>
      <c r="SE157" s="787"/>
      <c r="SF157" s="787"/>
      <c r="SG157" s="787"/>
      <c r="SH157" s="787"/>
      <c r="SI157" s="787"/>
      <c r="SJ157" s="787"/>
      <c r="SK157" s="787"/>
      <c r="SL157" s="787"/>
      <c r="SM157" s="787"/>
      <c r="SN157" s="787"/>
      <c r="SO157" s="787"/>
      <c r="SP157" s="788"/>
      <c r="SQ157" s="786"/>
      <c r="SR157" s="787"/>
      <c r="SS157" s="787"/>
      <c r="ST157" s="787"/>
      <c r="SU157" s="787"/>
      <c r="SV157" s="787"/>
      <c r="SW157" s="787"/>
      <c r="SX157" s="787"/>
      <c r="SY157" s="787"/>
      <c r="SZ157" s="787"/>
      <c r="TA157" s="787"/>
      <c r="TB157" s="787"/>
      <c r="TC157" s="787"/>
      <c r="TD157" s="787"/>
      <c r="TE157" s="788"/>
      <c r="TF157" s="786"/>
      <c r="TG157" s="787"/>
      <c r="TH157" s="787"/>
      <c r="TI157" s="787"/>
      <c r="TJ157" s="787"/>
      <c r="TK157" s="787"/>
      <c r="TL157" s="787"/>
      <c r="TM157" s="787"/>
      <c r="TN157" s="787"/>
      <c r="TO157" s="787"/>
      <c r="TP157" s="787"/>
      <c r="TQ157" s="787"/>
      <c r="TR157" s="787"/>
      <c r="TS157" s="787"/>
      <c r="TT157" s="788"/>
      <c r="TU157" s="786"/>
      <c r="TV157" s="787"/>
      <c r="TW157" s="787"/>
      <c r="TX157" s="787"/>
      <c r="TY157" s="787"/>
      <c r="TZ157" s="787"/>
      <c r="UA157" s="787"/>
      <c r="UB157" s="787"/>
      <c r="UC157" s="787"/>
      <c r="UD157" s="787"/>
      <c r="UE157" s="787"/>
      <c r="UF157" s="787"/>
      <c r="UG157" s="787"/>
      <c r="UH157" s="787"/>
      <c r="UI157" s="788"/>
      <c r="UJ157" s="786"/>
      <c r="UK157" s="787"/>
      <c r="UL157" s="787"/>
      <c r="UM157" s="787"/>
      <c r="UN157" s="787"/>
      <c r="UO157" s="787"/>
      <c r="UP157" s="787"/>
      <c r="UQ157" s="787"/>
      <c r="UR157" s="787"/>
      <c r="US157" s="787"/>
      <c r="UT157" s="787"/>
      <c r="UU157" s="787"/>
      <c r="UV157" s="787"/>
      <c r="UW157" s="787"/>
      <c r="UX157" s="788"/>
      <c r="UY157" s="786"/>
      <c r="UZ157" s="787"/>
      <c r="VA157" s="787"/>
      <c r="VB157" s="787"/>
      <c r="VC157" s="787"/>
      <c r="VD157" s="787"/>
      <c r="VE157" s="787"/>
      <c r="VF157" s="787"/>
      <c r="VG157" s="787"/>
      <c r="VH157" s="787"/>
      <c r="VI157" s="787"/>
      <c r="VJ157" s="787"/>
      <c r="VK157" s="787"/>
      <c r="VL157" s="787"/>
      <c r="VM157" s="788"/>
      <c r="VN157" s="786"/>
      <c r="VO157" s="787"/>
      <c r="VP157" s="787"/>
      <c r="VQ157" s="787"/>
      <c r="VR157" s="787"/>
      <c r="VS157" s="787"/>
      <c r="VT157" s="787"/>
      <c r="VU157" s="787"/>
      <c r="VV157" s="787"/>
      <c r="VW157" s="787"/>
      <c r="VX157" s="787"/>
      <c r="VY157" s="787"/>
      <c r="VZ157" s="787"/>
      <c r="WA157" s="787"/>
      <c r="WB157" s="788"/>
      <c r="WC157" s="786"/>
      <c r="WD157" s="787"/>
      <c r="WE157" s="787"/>
      <c r="WF157" s="787"/>
      <c r="WG157" s="787"/>
      <c r="WH157" s="787"/>
      <c r="WI157" s="787"/>
      <c r="WJ157" s="787"/>
      <c r="WK157" s="787"/>
      <c r="WL157" s="787"/>
      <c r="WM157" s="787"/>
      <c r="WN157" s="787"/>
      <c r="WO157" s="787"/>
      <c r="WP157" s="787"/>
      <c r="WQ157" s="788"/>
      <c r="WR157" s="786"/>
      <c r="WS157" s="787"/>
      <c r="WT157" s="787"/>
      <c r="WU157" s="787"/>
      <c r="WV157" s="787"/>
      <c r="WW157" s="787"/>
      <c r="WX157" s="787"/>
      <c r="WY157" s="787"/>
      <c r="WZ157" s="787"/>
      <c r="XA157" s="787"/>
      <c r="XB157" s="787"/>
      <c r="XC157" s="787"/>
      <c r="XD157" s="787"/>
      <c r="XE157" s="787"/>
      <c r="XF157" s="788"/>
      <c r="XG157" s="786"/>
      <c r="XH157" s="787"/>
      <c r="XI157" s="787"/>
      <c r="XJ157" s="787"/>
      <c r="XK157" s="787"/>
      <c r="XL157" s="787"/>
      <c r="XM157" s="787"/>
      <c r="XN157" s="787"/>
      <c r="XO157" s="787"/>
      <c r="XP157" s="787"/>
      <c r="XQ157" s="787"/>
      <c r="XR157" s="787"/>
      <c r="XS157" s="787"/>
      <c r="XT157" s="787"/>
      <c r="XU157" s="788"/>
      <c r="XV157" s="786"/>
      <c r="XW157" s="787"/>
      <c r="XX157" s="787"/>
      <c r="XY157" s="787"/>
      <c r="XZ157" s="787"/>
      <c r="YA157" s="787"/>
      <c r="YB157" s="787"/>
      <c r="YC157" s="787"/>
      <c r="YD157" s="787"/>
      <c r="YE157" s="787"/>
      <c r="YF157" s="787"/>
      <c r="YG157" s="787"/>
      <c r="YH157" s="787"/>
      <c r="YI157" s="787"/>
      <c r="YJ157" s="788"/>
      <c r="YK157" s="786"/>
      <c r="YL157" s="787"/>
      <c r="YM157" s="787"/>
      <c r="YN157" s="787"/>
      <c r="YO157" s="787"/>
      <c r="YP157" s="787"/>
      <c r="YQ157" s="787"/>
      <c r="YR157" s="787"/>
      <c r="YS157" s="787"/>
      <c r="YT157" s="787"/>
      <c r="YU157" s="787"/>
      <c r="YV157" s="787"/>
      <c r="YW157" s="787"/>
      <c r="YX157" s="787"/>
      <c r="YY157" s="788"/>
      <c r="YZ157" s="786"/>
      <c r="ZA157" s="787"/>
      <c r="ZB157" s="787"/>
      <c r="ZC157" s="787"/>
      <c r="ZD157" s="787"/>
      <c r="ZE157" s="787"/>
      <c r="ZF157" s="787"/>
      <c r="ZG157" s="787"/>
      <c r="ZH157" s="787"/>
      <c r="ZI157" s="787"/>
      <c r="ZJ157" s="787"/>
      <c r="ZK157" s="787"/>
      <c r="ZL157" s="787"/>
      <c r="ZM157" s="787"/>
      <c r="ZN157" s="788"/>
      <c r="ZO157" s="786"/>
      <c r="ZP157" s="787"/>
      <c r="ZQ157" s="787"/>
      <c r="ZR157" s="787"/>
      <c r="ZS157" s="787"/>
      <c r="ZT157" s="787"/>
      <c r="ZU157" s="787"/>
      <c r="ZV157" s="787"/>
      <c r="ZW157" s="787"/>
      <c r="ZX157" s="787"/>
      <c r="ZY157" s="787"/>
      <c r="ZZ157" s="787"/>
      <c r="AAA157" s="787"/>
      <c r="AAB157" s="787"/>
      <c r="AAC157" s="788"/>
      <c r="AAD157" s="786"/>
      <c r="AAE157" s="787"/>
      <c r="AAF157" s="787"/>
      <c r="AAG157" s="787"/>
      <c r="AAH157" s="787"/>
      <c r="AAI157" s="787"/>
      <c r="AAJ157" s="787"/>
      <c r="AAK157" s="787"/>
      <c r="AAL157" s="787"/>
      <c r="AAM157" s="787"/>
      <c r="AAN157" s="787"/>
      <c r="AAO157" s="787"/>
      <c r="AAP157" s="787"/>
      <c r="AAQ157" s="787"/>
      <c r="AAR157" s="788"/>
      <c r="AAS157" s="786"/>
      <c r="AAT157" s="787"/>
      <c r="AAU157" s="787"/>
      <c r="AAV157" s="787"/>
      <c r="AAW157" s="787"/>
      <c r="AAX157" s="787"/>
      <c r="AAY157" s="787"/>
      <c r="AAZ157" s="787"/>
      <c r="ABA157" s="787"/>
      <c r="ABB157" s="787"/>
      <c r="ABC157" s="787"/>
      <c r="ABD157" s="787"/>
      <c r="ABE157" s="787"/>
      <c r="ABF157" s="787"/>
      <c r="ABG157" s="788"/>
      <c r="ABH157" s="786"/>
      <c r="ABI157" s="787"/>
      <c r="ABJ157" s="787"/>
      <c r="ABK157" s="787"/>
      <c r="ABL157" s="787"/>
      <c r="ABM157" s="787"/>
      <c r="ABN157" s="787"/>
      <c r="ABO157" s="787"/>
      <c r="ABP157" s="787"/>
      <c r="ABQ157" s="787"/>
      <c r="ABR157" s="787"/>
      <c r="ABS157" s="787"/>
      <c r="ABT157" s="787"/>
      <c r="ABU157" s="787"/>
      <c r="ABV157" s="788"/>
      <c r="ABW157" s="786"/>
      <c r="ABX157" s="787"/>
      <c r="ABY157" s="787"/>
      <c r="ABZ157" s="787"/>
      <c r="ACA157" s="787"/>
      <c r="ACB157" s="787"/>
      <c r="ACC157" s="787"/>
      <c r="ACD157" s="787"/>
      <c r="ACE157" s="787"/>
      <c r="ACF157" s="787"/>
      <c r="ACG157" s="787"/>
      <c r="ACH157" s="787"/>
      <c r="ACI157" s="787"/>
      <c r="ACJ157" s="787"/>
      <c r="ACK157" s="788"/>
      <c r="ACL157" s="786"/>
      <c r="ACM157" s="787"/>
      <c r="ACN157" s="787"/>
      <c r="ACO157" s="787"/>
      <c r="ACP157" s="787"/>
      <c r="ACQ157" s="787"/>
      <c r="ACR157" s="787"/>
      <c r="ACS157" s="787"/>
      <c r="ACT157" s="787"/>
      <c r="ACU157" s="787"/>
      <c r="ACV157" s="787"/>
      <c r="ACW157" s="787"/>
      <c r="ACX157" s="787"/>
      <c r="ACY157" s="787"/>
      <c r="ACZ157" s="788"/>
      <c r="ADA157" s="786"/>
      <c r="ADB157" s="787"/>
      <c r="ADC157" s="787"/>
      <c r="ADD157" s="787"/>
      <c r="ADE157" s="787"/>
      <c r="ADF157" s="787"/>
      <c r="ADG157" s="787"/>
      <c r="ADH157" s="787"/>
      <c r="ADI157" s="787"/>
      <c r="ADJ157" s="787"/>
      <c r="ADK157" s="787"/>
      <c r="ADL157" s="787"/>
      <c r="ADM157" s="787"/>
      <c r="ADN157" s="787"/>
      <c r="ADO157" s="788"/>
      <c r="ADP157" s="786"/>
      <c r="ADQ157" s="787"/>
      <c r="ADR157" s="787"/>
      <c r="ADS157" s="787"/>
      <c r="ADT157" s="787"/>
      <c r="ADU157" s="787"/>
      <c r="ADV157" s="787"/>
      <c r="ADW157" s="787"/>
      <c r="ADX157" s="787"/>
      <c r="ADY157" s="787"/>
      <c r="ADZ157" s="787"/>
      <c r="AEA157" s="787"/>
      <c r="AEB157" s="787"/>
      <c r="AEC157" s="787"/>
      <c r="AED157" s="788"/>
      <c r="AEE157" s="786"/>
      <c r="AEF157" s="787"/>
      <c r="AEG157" s="787"/>
      <c r="AEH157" s="787"/>
      <c r="AEI157" s="787"/>
      <c r="AEJ157" s="787"/>
      <c r="AEK157" s="787"/>
      <c r="AEL157" s="787"/>
      <c r="AEM157" s="787"/>
      <c r="AEN157" s="787"/>
      <c r="AEO157" s="787"/>
      <c r="AEP157" s="787"/>
      <c r="AEQ157" s="787"/>
      <c r="AER157" s="787"/>
      <c r="AES157" s="788"/>
      <c r="AET157" s="786"/>
      <c r="AEU157" s="787"/>
      <c r="AEV157" s="787"/>
      <c r="AEW157" s="787"/>
      <c r="AEX157" s="787"/>
      <c r="AEY157" s="787"/>
      <c r="AEZ157" s="787"/>
      <c r="AFA157" s="787"/>
      <c r="AFB157" s="787"/>
      <c r="AFC157" s="787"/>
      <c r="AFD157" s="787"/>
      <c r="AFE157" s="787"/>
      <c r="AFF157" s="787"/>
      <c r="AFG157" s="787"/>
      <c r="AFH157" s="788"/>
      <c r="AFI157" s="786"/>
      <c r="AFJ157" s="787"/>
      <c r="AFK157" s="787"/>
      <c r="AFL157" s="787"/>
      <c r="AFM157" s="787"/>
      <c r="AFN157" s="787"/>
      <c r="AFO157" s="787"/>
      <c r="AFP157" s="787"/>
      <c r="AFQ157" s="787"/>
      <c r="AFR157" s="787"/>
      <c r="AFS157" s="787"/>
      <c r="AFT157" s="787"/>
      <c r="AFU157" s="787"/>
      <c r="AFV157" s="787"/>
      <c r="AFW157" s="788"/>
      <c r="AFX157" s="786"/>
      <c r="AFY157" s="787"/>
      <c r="AFZ157" s="787"/>
      <c r="AGA157" s="787"/>
      <c r="AGB157" s="787"/>
      <c r="AGC157" s="787"/>
      <c r="AGD157" s="787"/>
      <c r="AGE157" s="787"/>
      <c r="AGF157" s="787"/>
      <c r="AGG157" s="787"/>
      <c r="AGH157" s="787"/>
      <c r="AGI157" s="787"/>
      <c r="AGJ157" s="787"/>
      <c r="AGK157" s="787"/>
      <c r="AGL157" s="788"/>
      <c r="AGM157" s="786"/>
      <c r="AGN157" s="787"/>
      <c r="AGO157" s="787"/>
      <c r="AGP157" s="787"/>
      <c r="AGQ157" s="787"/>
      <c r="AGR157" s="787"/>
      <c r="AGS157" s="787"/>
      <c r="AGT157" s="787"/>
      <c r="AGU157" s="787"/>
      <c r="AGV157" s="787"/>
      <c r="AGW157" s="787"/>
      <c r="AGX157" s="787"/>
      <c r="AGY157" s="787"/>
      <c r="AGZ157" s="787"/>
      <c r="AHA157" s="788"/>
      <c r="AHB157" s="786"/>
      <c r="AHC157" s="787"/>
      <c r="AHD157" s="787"/>
      <c r="AHE157" s="787"/>
      <c r="AHF157" s="787"/>
      <c r="AHG157" s="787"/>
      <c r="AHH157" s="787"/>
      <c r="AHI157" s="787"/>
      <c r="AHJ157" s="787"/>
      <c r="AHK157" s="787"/>
      <c r="AHL157" s="787"/>
      <c r="AHM157" s="787"/>
      <c r="AHN157" s="787"/>
      <c r="AHO157" s="787"/>
      <c r="AHP157" s="788"/>
      <c r="AHQ157" s="786"/>
      <c r="AHR157" s="787"/>
      <c r="AHS157" s="787"/>
      <c r="AHT157" s="787"/>
      <c r="AHU157" s="787"/>
      <c r="AHV157" s="787"/>
      <c r="AHW157" s="787"/>
      <c r="AHX157" s="787"/>
      <c r="AHY157" s="787"/>
      <c r="AHZ157" s="787"/>
      <c r="AIA157" s="787"/>
      <c r="AIB157" s="787"/>
      <c r="AIC157" s="787"/>
      <c r="AID157" s="787"/>
      <c r="AIE157" s="788"/>
      <c r="AIF157" s="786"/>
      <c r="AIG157" s="787"/>
      <c r="AIH157" s="787"/>
      <c r="AII157" s="787"/>
      <c r="AIJ157" s="787"/>
      <c r="AIK157" s="787"/>
      <c r="AIL157" s="787"/>
      <c r="AIM157" s="787"/>
      <c r="AIN157" s="787"/>
      <c r="AIO157" s="787"/>
      <c r="AIP157" s="787"/>
      <c r="AIQ157" s="787"/>
      <c r="AIR157" s="787"/>
      <c r="AIS157" s="787"/>
      <c r="AIT157" s="788"/>
      <c r="AIU157" s="786"/>
      <c r="AIV157" s="787"/>
      <c r="AIW157" s="787"/>
      <c r="AIX157" s="787"/>
      <c r="AIY157" s="787"/>
      <c r="AIZ157" s="787"/>
      <c r="AJA157" s="787"/>
      <c r="AJB157" s="787"/>
      <c r="AJC157" s="787"/>
      <c r="AJD157" s="787"/>
      <c r="AJE157" s="787"/>
      <c r="AJF157" s="787"/>
      <c r="AJG157" s="787"/>
      <c r="AJH157" s="787"/>
      <c r="AJI157" s="788"/>
      <c r="AJJ157" s="786"/>
      <c r="AJK157" s="787"/>
      <c r="AJL157" s="787"/>
      <c r="AJM157" s="787"/>
      <c r="AJN157" s="787"/>
      <c r="AJO157" s="787"/>
      <c r="AJP157" s="787"/>
      <c r="AJQ157" s="787"/>
      <c r="AJR157" s="787"/>
      <c r="AJS157" s="787"/>
      <c r="AJT157" s="787"/>
      <c r="AJU157" s="787"/>
      <c r="AJV157" s="787"/>
      <c r="AJW157" s="787"/>
      <c r="AJX157" s="788"/>
      <c r="AJY157" s="786"/>
      <c r="AJZ157" s="787"/>
      <c r="AKA157" s="787"/>
      <c r="AKB157" s="787"/>
      <c r="AKC157" s="787"/>
      <c r="AKD157" s="787"/>
      <c r="AKE157" s="787"/>
      <c r="AKF157" s="787"/>
      <c r="AKG157" s="787"/>
      <c r="AKH157" s="787"/>
      <c r="AKI157" s="787"/>
      <c r="AKJ157" s="787"/>
      <c r="AKK157" s="787"/>
      <c r="AKL157" s="787"/>
      <c r="AKM157" s="788"/>
      <c r="AKN157" s="786"/>
      <c r="AKO157" s="787"/>
      <c r="AKP157" s="787"/>
      <c r="AKQ157" s="787"/>
      <c r="AKR157" s="787"/>
      <c r="AKS157" s="787"/>
      <c r="AKT157" s="787"/>
      <c r="AKU157" s="787"/>
      <c r="AKV157" s="787"/>
      <c r="AKW157" s="787"/>
      <c r="AKX157" s="787"/>
      <c r="AKY157" s="787"/>
      <c r="AKZ157" s="787"/>
      <c r="ALA157" s="787"/>
      <c r="ALB157" s="788"/>
      <c r="ALC157" s="786"/>
      <c r="ALD157" s="787"/>
      <c r="ALE157" s="787"/>
      <c r="ALF157" s="787"/>
      <c r="ALG157" s="787"/>
      <c r="ALH157" s="787"/>
      <c r="ALI157" s="787"/>
      <c r="ALJ157" s="787"/>
      <c r="ALK157" s="787"/>
      <c r="ALL157" s="787"/>
      <c r="ALM157" s="787"/>
      <c r="ALN157" s="787"/>
      <c r="ALO157" s="787"/>
      <c r="ALP157" s="787"/>
      <c r="ALQ157" s="788"/>
      <c r="ALR157" s="786"/>
      <c r="ALS157" s="787"/>
      <c r="ALT157" s="787"/>
      <c r="ALU157" s="787"/>
      <c r="ALV157" s="787"/>
      <c r="ALW157" s="787"/>
      <c r="ALX157" s="787"/>
      <c r="ALY157" s="787"/>
      <c r="ALZ157" s="787"/>
      <c r="AMA157" s="787"/>
      <c r="AMB157" s="787"/>
      <c r="AMC157" s="787"/>
      <c r="AMD157" s="787"/>
      <c r="AME157" s="787"/>
      <c r="AMF157" s="788"/>
      <c r="AMG157" s="786"/>
      <c r="AMH157" s="787"/>
      <c r="AMI157" s="787"/>
      <c r="AMJ157" s="787"/>
      <c r="AMK157" s="787"/>
      <c r="AML157" s="787"/>
      <c r="AMM157" s="787"/>
      <c r="AMN157" s="787"/>
      <c r="AMO157" s="787"/>
      <c r="AMP157" s="787"/>
      <c r="AMQ157" s="787"/>
      <c r="AMR157" s="787"/>
      <c r="AMS157" s="787"/>
      <c r="AMT157" s="787"/>
      <c r="AMU157" s="788"/>
      <c r="AMV157" s="786"/>
      <c r="AMW157" s="787"/>
      <c r="AMX157" s="787"/>
      <c r="AMY157" s="787"/>
      <c r="AMZ157" s="787"/>
      <c r="ANA157" s="787"/>
      <c r="ANB157" s="787"/>
      <c r="ANC157" s="787"/>
      <c r="AND157" s="787"/>
      <c r="ANE157" s="787"/>
      <c r="ANF157" s="787"/>
      <c r="ANG157" s="787"/>
      <c r="ANH157" s="787"/>
      <c r="ANI157" s="787"/>
      <c r="ANJ157" s="788"/>
      <c r="ANK157" s="786"/>
      <c r="ANL157" s="787"/>
      <c r="ANM157" s="787"/>
      <c r="ANN157" s="787"/>
      <c r="ANO157" s="787"/>
      <c r="ANP157" s="787"/>
      <c r="ANQ157" s="787"/>
      <c r="ANR157" s="787"/>
      <c r="ANS157" s="787"/>
      <c r="ANT157" s="787"/>
      <c r="ANU157" s="787"/>
      <c r="ANV157" s="787"/>
      <c r="ANW157" s="787"/>
      <c r="ANX157" s="787"/>
      <c r="ANY157" s="788"/>
      <c r="ANZ157" s="786"/>
      <c r="AOA157" s="787"/>
      <c r="AOB157" s="787"/>
      <c r="AOC157" s="787"/>
      <c r="AOD157" s="787"/>
      <c r="AOE157" s="787"/>
      <c r="AOF157" s="787"/>
      <c r="AOG157" s="787"/>
      <c r="AOH157" s="787"/>
      <c r="AOI157" s="787"/>
      <c r="AOJ157" s="787"/>
      <c r="AOK157" s="787"/>
      <c r="AOL157" s="787"/>
      <c r="AOM157" s="787"/>
      <c r="AON157" s="788"/>
      <c r="AOO157" s="786"/>
      <c r="AOP157" s="787"/>
      <c r="AOQ157" s="787"/>
      <c r="AOR157" s="787"/>
      <c r="AOS157" s="787"/>
      <c r="AOT157" s="787"/>
      <c r="AOU157" s="787"/>
      <c r="AOV157" s="787"/>
      <c r="AOW157" s="787"/>
      <c r="AOX157" s="787"/>
      <c r="AOY157" s="787"/>
      <c r="AOZ157" s="787"/>
      <c r="APA157" s="787"/>
      <c r="APB157" s="787"/>
      <c r="APC157" s="788"/>
      <c r="APD157" s="786"/>
      <c r="APE157" s="787"/>
      <c r="APF157" s="787"/>
      <c r="APG157" s="787"/>
      <c r="APH157" s="787"/>
      <c r="API157" s="787"/>
      <c r="APJ157" s="787"/>
      <c r="APK157" s="787"/>
      <c r="APL157" s="787"/>
      <c r="APM157" s="787"/>
      <c r="APN157" s="787"/>
      <c r="APO157" s="787"/>
      <c r="APP157" s="787"/>
      <c r="APQ157" s="787"/>
      <c r="APR157" s="788"/>
      <c r="APS157" s="786"/>
      <c r="APT157" s="787"/>
      <c r="APU157" s="787"/>
      <c r="APV157" s="787"/>
      <c r="APW157" s="787"/>
      <c r="APX157" s="787"/>
      <c r="APY157" s="787"/>
      <c r="APZ157" s="787"/>
      <c r="AQA157" s="787"/>
      <c r="AQB157" s="787"/>
      <c r="AQC157" s="787"/>
      <c r="AQD157" s="787"/>
      <c r="AQE157" s="787"/>
      <c r="AQF157" s="787"/>
      <c r="AQG157" s="788"/>
      <c r="AQH157" s="786"/>
      <c r="AQI157" s="787"/>
      <c r="AQJ157" s="787"/>
      <c r="AQK157" s="787"/>
      <c r="AQL157" s="787"/>
      <c r="AQM157" s="787"/>
      <c r="AQN157" s="787"/>
      <c r="AQO157" s="787"/>
      <c r="AQP157" s="787"/>
      <c r="AQQ157" s="787"/>
      <c r="AQR157" s="787"/>
      <c r="AQS157" s="787"/>
      <c r="AQT157" s="787"/>
      <c r="AQU157" s="787"/>
      <c r="AQV157" s="788"/>
      <c r="AQW157" s="786"/>
      <c r="AQX157" s="787"/>
      <c r="AQY157" s="787"/>
      <c r="AQZ157" s="787"/>
      <c r="ARA157" s="787"/>
      <c r="ARB157" s="787"/>
      <c r="ARC157" s="787"/>
      <c r="ARD157" s="787"/>
      <c r="ARE157" s="787"/>
      <c r="ARF157" s="787"/>
      <c r="ARG157" s="787"/>
      <c r="ARH157" s="787"/>
      <c r="ARI157" s="787"/>
      <c r="ARJ157" s="787"/>
      <c r="ARK157" s="788"/>
      <c r="ARL157" s="786"/>
      <c r="ARM157" s="787"/>
      <c r="ARN157" s="787"/>
      <c r="ARO157" s="787"/>
      <c r="ARP157" s="787"/>
      <c r="ARQ157" s="787"/>
      <c r="ARR157" s="787"/>
      <c r="ARS157" s="787"/>
      <c r="ART157" s="787"/>
      <c r="ARU157" s="787"/>
      <c r="ARV157" s="787"/>
      <c r="ARW157" s="787"/>
      <c r="ARX157" s="787"/>
      <c r="ARY157" s="787"/>
      <c r="ARZ157" s="788"/>
      <c r="ASA157" s="786"/>
      <c r="ASB157" s="787"/>
      <c r="ASC157" s="787"/>
      <c r="ASD157" s="787"/>
      <c r="ASE157" s="787"/>
      <c r="ASF157" s="787"/>
      <c r="ASG157" s="787"/>
      <c r="ASH157" s="787"/>
      <c r="ASI157" s="787"/>
      <c r="ASJ157" s="787"/>
      <c r="ASK157" s="787"/>
      <c r="ASL157" s="787"/>
      <c r="ASM157" s="787"/>
      <c r="ASN157" s="787"/>
      <c r="ASO157" s="788"/>
      <c r="ASP157" s="786"/>
      <c r="ASQ157" s="787"/>
      <c r="ASR157" s="787"/>
      <c r="ASS157" s="787"/>
      <c r="AST157" s="787"/>
      <c r="ASU157" s="787"/>
      <c r="ASV157" s="787"/>
      <c r="ASW157" s="787"/>
      <c r="ASX157" s="787"/>
      <c r="ASY157" s="787"/>
      <c r="ASZ157" s="787"/>
      <c r="ATA157" s="787"/>
      <c r="ATB157" s="787"/>
      <c r="ATC157" s="787"/>
      <c r="ATD157" s="788"/>
      <c r="ATE157" s="786"/>
      <c r="ATF157" s="787"/>
      <c r="ATG157" s="787"/>
      <c r="ATH157" s="787"/>
      <c r="ATI157" s="787"/>
      <c r="ATJ157" s="787"/>
      <c r="ATK157" s="787"/>
      <c r="ATL157" s="787"/>
      <c r="ATM157" s="787"/>
      <c r="ATN157" s="787"/>
      <c r="ATO157" s="787"/>
      <c r="ATP157" s="787"/>
      <c r="ATQ157" s="787"/>
      <c r="ATR157" s="787"/>
      <c r="ATS157" s="788"/>
      <c r="ATT157" s="786"/>
      <c r="ATU157" s="787"/>
      <c r="ATV157" s="787"/>
      <c r="ATW157" s="787"/>
      <c r="ATX157" s="787"/>
      <c r="ATY157" s="787"/>
      <c r="ATZ157" s="787"/>
      <c r="AUA157" s="787"/>
      <c r="AUB157" s="787"/>
      <c r="AUC157" s="787"/>
      <c r="AUD157" s="787"/>
      <c r="AUE157" s="787"/>
      <c r="AUF157" s="787"/>
      <c r="AUG157" s="787"/>
      <c r="AUH157" s="788"/>
      <c r="AUI157" s="786"/>
      <c r="AUJ157" s="787"/>
      <c r="AUK157" s="787"/>
      <c r="AUL157" s="787"/>
      <c r="AUM157" s="787"/>
      <c r="AUN157" s="787"/>
      <c r="AUO157" s="787"/>
      <c r="AUP157" s="787"/>
      <c r="AUQ157" s="787"/>
      <c r="AUR157" s="787"/>
      <c r="AUS157" s="787"/>
      <c r="AUT157" s="787"/>
      <c r="AUU157" s="787"/>
      <c r="AUV157" s="787"/>
      <c r="AUW157" s="788"/>
      <c r="AUX157" s="786"/>
      <c r="AUY157" s="787"/>
      <c r="AUZ157" s="787"/>
      <c r="AVA157" s="787"/>
      <c r="AVB157" s="787"/>
      <c r="AVC157" s="787"/>
      <c r="AVD157" s="787"/>
      <c r="AVE157" s="787"/>
      <c r="AVF157" s="787"/>
      <c r="AVG157" s="787"/>
      <c r="AVH157" s="787"/>
      <c r="AVI157" s="787"/>
      <c r="AVJ157" s="787"/>
      <c r="AVK157" s="787"/>
      <c r="AVL157" s="788"/>
      <c r="AVM157" s="786"/>
      <c r="AVN157" s="787"/>
      <c r="AVO157" s="787"/>
      <c r="AVP157" s="787"/>
      <c r="AVQ157" s="787"/>
      <c r="AVR157" s="787"/>
      <c r="AVS157" s="787"/>
      <c r="AVT157" s="787"/>
      <c r="AVU157" s="787"/>
      <c r="AVV157" s="787"/>
      <c r="AVW157" s="787"/>
      <c r="AVX157" s="787"/>
      <c r="AVY157" s="787"/>
      <c r="AVZ157" s="787"/>
      <c r="AWA157" s="788"/>
      <c r="AWB157" s="786"/>
      <c r="AWC157" s="787"/>
      <c r="AWD157" s="787"/>
      <c r="AWE157" s="787"/>
      <c r="AWF157" s="787"/>
      <c r="AWG157" s="787"/>
      <c r="AWH157" s="787"/>
      <c r="AWI157" s="787"/>
      <c r="AWJ157" s="787"/>
      <c r="AWK157" s="787"/>
      <c r="AWL157" s="787"/>
      <c r="AWM157" s="787"/>
      <c r="AWN157" s="787"/>
      <c r="AWO157" s="787"/>
      <c r="AWP157" s="788"/>
      <c r="AWQ157" s="786"/>
      <c r="AWR157" s="787"/>
      <c r="AWS157" s="787"/>
      <c r="AWT157" s="787"/>
      <c r="AWU157" s="787"/>
      <c r="AWV157" s="787"/>
      <c r="AWW157" s="787"/>
      <c r="AWX157" s="787"/>
      <c r="AWY157" s="787"/>
      <c r="AWZ157" s="787"/>
      <c r="AXA157" s="787"/>
      <c r="AXB157" s="787"/>
      <c r="AXC157" s="787"/>
      <c r="AXD157" s="787"/>
      <c r="AXE157" s="788"/>
      <c r="AXF157" s="786"/>
      <c r="AXG157" s="787"/>
      <c r="AXH157" s="787"/>
      <c r="AXI157" s="787"/>
      <c r="AXJ157" s="787"/>
      <c r="AXK157" s="787"/>
      <c r="AXL157" s="787"/>
      <c r="AXM157" s="787"/>
      <c r="AXN157" s="787"/>
      <c r="AXO157" s="787"/>
      <c r="AXP157" s="787"/>
      <c r="AXQ157" s="787"/>
      <c r="AXR157" s="787"/>
      <c r="AXS157" s="787"/>
      <c r="AXT157" s="788"/>
      <c r="AXU157" s="786"/>
      <c r="AXV157" s="787"/>
      <c r="AXW157" s="787"/>
      <c r="AXX157" s="787"/>
      <c r="AXY157" s="787"/>
      <c r="AXZ157" s="787"/>
      <c r="AYA157" s="787"/>
      <c r="AYB157" s="787"/>
      <c r="AYC157" s="787"/>
      <c r="AYD157" s="787"/>
      <c r="AYE157" s="787"/>
      <c r="AYF157" s="787"/>
      <c r="AYG157" s="787"/>
      <c r="AYH157" s="787"/>
      <c r="AYI157" s="788"/>
      <c r="AYJ157" s="786"/>
      <c r="AYK157" s="787"/>
      <c r="AYL157" s="787"/>
      <c r="AYM157" s="787"/>
      <c r="AYN157" s="787"/>
      <c r="AYO157" s="787"/>
      <c r="AYP157" s="787"/>
      <c r="AYQ157" s="787"/>
      <c r="AYR157" s="787"/>
      <c r="AYS157" s="787"/>
      <c r="AYT157" s="787"/>
      <c r="AYU157" s="787"/>
      <c r="AYV157" s="787"/>
      <c r="AYW157" s="787"/>
      <c r="AYX157" s="788"/>
      <c r="AYY157" s="786"/>
      <c r="AYZ157" s="787"/>
      <c r="AZA157" s="787"/>
      <c r="AZB157" s="787"/>
      <c r="AZC157" s="787"/>
      <c r="AZD157" s="787"/>
      <c r="AZE157" s="787"/>
      <c r="AZF157" s="787"/>
      <c r="AZG157" s="787"/>
      <c r="AZH157" s="787"/>
      <c r="AZI157" s="787"/>
      <c r="AZJ157" s="787"/>
      <c r="AZK157" s="787"/>
      <c r="AZL157" s="787"/>
      <c r="AZM157" s="788"/>
      <c r="AZN157" s="786"/>
      <c r="AZO157" s="787"/>
      <c r="AZP157" s="787"/>
      <c r="AZQ157" s="787"/>
      <c r="AZR157" s="787"/>
      <c r="AZS157" s="787"/>
      <c r="AZT157" s="787"/>
      <c r="AZU157" s="787"/>
      <c r="AZV157" s="787"/>
      <c r="AZW157" s="787"/>
      <c r="AZX157" s="787"/>
      <c r="AZY157" s="787"/>
      <c r="AZZ157" s="787"/>
      <c r="BAA157" s="787"/>
      <c r="BAB157" s="788"/>
      <c r="BAC157" s="786"/>
      <c r="BAD157" s="787"/>
      <c r="BAE157" s="787"/>
      <c r="BAF157" s="787"/>
      <c r="BAG157" s="787"/>
      <c r="BAH157" s="787"/>
      <c r="BAI157" s="787"/>
      <c r="BAJ157" s="787"/>
      <c r="BAK157" s="787"/>
      <c r="BAL157" s="787"/>
      <c r="BAM157" s="787"/>
      <c r="BAN157" s="787"/>
      <c r="BAO157" s="787"/>
      <c r="BAP157" s="787"/>
      <c r="BAQ157" s="788"/>
      <c r="BAR157" s="786"/>
      <c r="BAS157" s="787"/>
      <c r="BAT157" s="787"/>
      <c r="BAU157" s="787"/>
      <c r="BAV157" s="787"/>
      <c r="BAW157" s="787"/>
      <c r="BAX157" s="787"/>
      <c r="BAY157" s="787"/>
      <c r="BAZ157" s="787"/>
      <c r="BBA157" s="787"/>
      <c r="BBB157" s="787"/>
      <c r="BBC157" s="787"/>
      <c r="BBD157" s="787"/>
      <c r="BBE157" s="787"/>
      <c r="BBF157" s="788"/>
      <c r="BBG157" s="786"/>
      <c r="BBH157" s="787"/>
      <c r="BBI157" s="787"/>
      <c r="BBJ157" s="787"/>
      <c r="BBK157" s="787"/>
      <c r="BBL157" s="787"/>
      <c r="BBM157" s="787"/>
      <c r="BBN157" s="787"/>
      <c r="BBO157" s="787"/>
      <c r="BBP157" s="787"/>
      <c r="BBQ157" s="787"/>
      <c r="BBR157" s="787"/>
      <c r="BBS157" s="787"/>
      <c r="BBT157" s="787"/>
      <c r="BBU157" s="788"/>
      <c r="BBV157" s="786"/>
      <c r="BBW157" s="787"/>
      <c r="BBX157" s="787"/>
      <c r="BBY157" s="787"/>
      <c r="BBZ157" s="787"/>
      <c r="BCA157" s="787"/>
      <c r="BCB157" s="787"/>
      <c r="BCC157" s="787"/>
      <c r="BCD157" s="787"/>
      <c r="BCE157" s="787"/>
      <c r="BCF157" s="787"/>
      <c r="BCG157" s="787"/>
      <c r="BCH157" s="787"/>
      <c r="BCI157" s="787"/>
      <c r="BCJ157" s="788"/>
      <c r="BCK157" s="786"/>
      <c r="BCL157" s="787"/>
      <c r="BCM157" s="787"/>
      <c r="BCN157" s="787"/>
      <c r="BCO157" s="787"/>
      <c r="BCP157" s="787"/>
      <c r="BCQ157" s="787"/>
      <c r="BCR157" s="787"/>
      <c r="BCS157" s="787"/>
      <c r="BCT157" s="787"/>
      <c r="BCU157" s="787"/>
      <c r="BCV157" s="787"/>
      <c r="BCW157" s="787"/>
      <c r="BCX157" s="787"/>
      <c r="BCY157" s="788"/>
      <c r="BCZ157" s="786"/>
      <c r="BDA157" s="787"/>
      <c r="BDB157" s="787"/>
      <c r="BDC157" s="787"/>
      <c r="BDD157" s="787"/>
      <c r="BDE157" s="787"/>
      <c r="BDF157" s="787"/>
      <c r="BDG157" s="787"/>
      <c r="BDH157" s="787"/>
      <c r="BDI157" s="787"/>
      <c r="BDJ157" s="787"/>
      <c r="BDK157" s="787"/>
      <c r="BDL157" s="787"/>
      <c r="BDM157" s="787"/>
      <c r="BDN157" s="788"/>
      <c r="BDO157" s="786"/>
      <c r="BDP157" s="787"/>
      <c r="BDQ157" s="787"/>
      <c r="BDR157" s="787"/>
      <c r="BDS157" s="787"/>
      <c r="BDT157" s="787"/>
      <c r="BDU157" s="787"/>
      <c r="BDV157" s="787"/>
      <c r="BDW157" s="787"/>
      <c r="BDX157" s="787"/>
      <c r="BDY157" s="787"/>
      <c r="BDZ157" s="787"/>
      <c r="BEA157" s="787"/>
      <c r="BEB157" s="787"/>
      <c r="BEC157" s="788"/>
      <c r="BED157" s="786"/>
      <c r="BEE157" s="787"/>
      <c r="BEF157" s="787"/>
      <c r="BEG157" s="787"/>
      <c r="BEH157" s="787"/>
      <c r="BEI157" s="787"/>
      <c r="BEJ157" s="787"/>
      <c r="BEK157" s="787"/>
      <c r="BEL157" s="787"/>
      <c r="BEM157" s="787"/>
      <c r="BEN157" s="787"/>
      <c r="BEO157" s="787"/>
      <c r="BEP157" s="787"/>
      <c r="BEQ157" s="787"/>
      <c r="BER157" s="788"/>
      <c r="BES157" s="786"/>
      <c r="BET157" s="787"/>
      <c r="BEU157" s="787"/>
      <c r="BEV157" s="787"/>
      <c r="BEW157" s="787"/>
      <c r="BEX157" s="787"/>
      <c r="BEY157" s="787"/>
      <c r="BEZ157" s="787"/>
      <c r="BFA157" s="787"/>
      <c r="BFB157" s="787"/>
      <c r="BFC157" s="787"/>
      <c r="BFD157" s="787"/>
      <c r="BFE157" s="787"/>
      <c r="BFF157" s="787"/>
      <c r="BFG157" s="788"/>
      <c r="BFH157" s="786"/>
      <c r="BFI157" s="787"/>
      <c r="BFJ157" s="787"/>
      <c r="BFK157" s="787"/>
      <c r="BFL157" s="787"/>
      <c r="BFM157" s="787"/>
      <c r="BFN157" s="787"/>
      <c r="BFO157" s="787"/>
      <c r="BFP157" s="787"/>
      <c r="BFQ157" s="787"/>
      <c r="BFR157" s="787"/>
      <c r="BFS157" s="787"/>
      <c r="BFT157" s="787"/>
      <c r="BFU157" s="787"/>
      <c r="BFV157" s="788"/>
      <c r="BFW157" s="786"/>
      <c r="BFX157" s="787"/>
      <c r="BFY157" s="787"/>
      <c r="BFZ157" s="787"/>
      <c r="BGA157" s="787"/>
      <c r="BGB157" s="787"/>
      <c r="BGC157" s="787"/>
      <c r="BGD157" s="787"/>
      <c r="BGE157" s="787"/>
      <c r="BGF157" s="787"/>
      <c r="BGG157" s="787"/>
      <c r="BGH157" s="787"/>
      <c r="BGI157" s="787"/>
      <c r="BGJ157" s="787"/>
      <c r="BGK157" s="788"/>
      <c r="BGL157" s="786"/>
      <c r="BGM157" s="787"/>
      <c r="BGN157" s="787"/>
      <c r="BGO157" s="787"/>
      <c r="BGP157" s="787"/>
      <c r="BGQ157" s="787"/>
      <c r="BGR157" s="787"/>
      <c r="BGS157" s="787"/>
      <c r="BGT157" s="787"/>
      <c r="BGU157" s="787"/>
      <c r="BGV157" s="787"/>
      <c r="BGW157" s="787"/>
      <c r="BGX157" s="787"/>
      <c r="BGY157" s="787"/>
      <c r="BGZ157" s="788"/>
      <c r="BHA157" s="786"/>
      <c r="BHB157" s="787"/>
      <c r="BHC157" s="787"/>
      <c r="BHD157" s="787"/>
      <c r="BHE157" s="787"/>
      <c r="BHF157" s="787"/>
      <c r="BHG157" s="787"/>
      <c r="BHH157" s="787"/>
      <c r="BHI157" s="787"/>
      <c r="BHJ157" s="787"/>
      <c r="BHK157" s="787"/>
      <c r="BHL157" s="787"/>
      <c r="BHM157" s="787"/>
      <c r="BHN157" s="787"/>
      <c r="BHO157" s="788"/>
      <c r="BHP157" s="786"/>
      <c r="BHQ157" s="787"/>
      <c r="BHR157" s="787"/>
      <c r="BHS157" s="787"/>
      <c r="BHT157" s="787"/>
      <c r="BHU157" s="787"/>
      <c r="BHV157" s="787"/>
      <c r="BHW157" s="787"/>
      <c r="BHX157" s="787"/>
      <c r="BHY157" s="787"/>
      <c r="BHZ157" s="787"/>
      <c r="BIA157" s="787"/>
      <c r="BIB157" s="787"/>
      <c r="BIC157" s="787"/>
      <c r="BID157" s="788"/>
      <c r="BIE157" s="786"/>
      <c r="BIF157" s="787"/>
      <c r="BIG157" s="787"/>
      <c r="BIH157" s="787"/>
      <c r="BII157" s="787"/>
      <c r="BIJ157" s="787"/>
      <c r="BIK157" s="787"/>
      <c r="BIL157" s="787"/>
      <c r="BIM157" s="787"/>
      <c r="BIN157" s="787"/>
      <c r="BIO157" s="787"/>
      <c r="BIP157" s="787"/>
      <c r="BIQ157" s="787"/>
      <c r="BIR157" s="787"/>
      <c r="BIS157" s="788"/>
      <c r="BIT157" s="786"/>
      <c r="BIU157" s="787"/>
      <c r="BIV157" s="787"/>
      <c r="BIW157" s="787"/>
      <c r="BIX157" s="787"/>
      <c r="BIY157" s="787"/>
      <c r="BIZ157" s="787"/>
      <c r="BJA157" s="787"/>
      <c r="BJB157" s="787"/>
      <c r="BJC157" s="787"/>
      <c r="BJD157" s="787"/>
      <c r="BJE157" s="787"/>
      <c r="BJF157" s="787"/>
      <c r="BJG157" s="787"/>
      <c r="BJH157" s="788"/>
      <c r="BJI157" s="786"/>
      <c r="BJJ157" s="787"/>
      <c r="BJK157" s="787"/>
      <c r="BJL157" s="787"/>
      <c r="BJM157" s="787"/>
      <c r="BJN157" s="787"/>
      <c r="BJO157" s="787"/>
      <c r="BJP157" s="787"/>
      <c r="BJQ157" s="787"/>
      <c r="BJR157" s="787"/>
      <c r="BJS157" s="787"/>
      <c r="BJT157" s="787"/>
      <c r="BJU157" s="787"/>
      <c r="BJV157" s="787"/>
      <c r="BJW157" s="788"/>
      <c r="BJX157" s="786"/>
      <c r="BJY157" s="787"/>
      <c r="BJZ157" s="787"/>
      <c r="BKA157" s="787"/>
      <c r="BKB157" s="787"/>
      <c r="BKC157" s="787"/>
      <c r="BKD157" s="787"/>
      <c r="BKE157" s="787"/>
      <c r="BKF157" s="787"/>
      <c r="BKG157" s="787"/>
      <c r="BKH157" s="787"/>
      <c r="BKI157" s="787"/>
      <c r="BKJ157" s="787"/>
      <c r="BKK157" s="787"/>
      <c r="BKL157" s="788"/>
      <c r="BKM157" s="786"/>
      <c r="BKN157" s="787"/>
      <c r="BKO157" s="787"/>
      <c r="BKP157" s="787"/>
      <c r="BKQ157" s="787"/>
      <c r="BKR157" s="787"/>
      <c r="BKS157" s="787"/>
      <c r="BKT157" s="787"/>
      <c r="BKU157" s="787"/>
      <c r="BKV157" s="787"/>
      <c r="BKW157" s="787"/>
      <c r="BKX157" s="787"/>
      <c r="BKY157" s="787"/>
      <c r="BKZ157" s="787"/>
      <c r="BLA157" s="788"/>
      <c r="BLB157" s="786"/>
      <c r="BLC157" s="787"/>
      <c r="BLD157" s="787"/>
      <c r="BLE157" s="787"/>
      <c r="BLF157" s="787"/>
      <c r="BLG157" s="787"/>
      <c r="BLH157" s="787"/>
      <c r="BLI157" s="787"/>
      <c r="BLJ157" s="787"/>
      <c r="BLK157" s="787"/>
      <c r="BLL157" s="787"/>
      <c r="BLM157" s="787"/>
      <c r="BLN157" s="787"/>
      <c r="BLO157" s="787"/>
      <c r="BLP157" s="788"/>
      <c r="BLQ157" s="786"/>
      <c r="BLR157" s="787"/>
      <c r="BLS157" s="787"/>
      <c r="BLT157" s="787"/>
      <c r="BLU157" s="787"/>
      <c r="BLV157" s="787"/>
      <c r="BLW157" s="787"/>
      <c r="BLX157" s="787"/>
      <c r="BLY157" s="787"/>
      <c r="BLZ157" s="787"/>
      <c r="BMA157" s="787"/>
      <c r="BMB157" s="787"/>
      <c r="BMC157" s="787"/>
      <c r="BMD157" s="787"/>
      <c r="BME157" s="788"/>
      <c r="BMF157" s="786"/>
      <c r="BMG157" s="787"/>
      <c r="BMH157" s="787"/>
      <c r="BMI157" s="787"/>
      <c r="BMJ157" s="787"/>
      <c r="BMK157" s="787"/>
      <c r="BML157" s="787"/>
      <c r="BMM157" s="787"/>
      <c r="BMN157" s="787"/>
      <c r="BMO157" s="787"/>
      <c r="BMP157" s="787"/>
      <c r="BMQ157" s="787"/>
      <c r="BMR157" s="787"/>
      <c r="BMS157" s="787"/>
      <c r="BMT157" s="788"/>
      <c r="BMU157" s="786"/>
      <c r="BMV157" s="787"/>
      <c r="BMW157" s="787"/>
      <c r="BMX157" s="787"/>
      <c r="BMY157" s="787"/>
      <c r="BMZ157" s="787"/>
      <c r="BNA157" s="787"/>
      <c r="BNB157" s="787"/>
      <c r="BNC157" s="787"/>
      <c r="BND157" s="787"/>
      <c r="BNE157" s="787"/>
      <c r="BNF157" s="787"/>
      <c r="BNG157" s="787"/>
      <c r="BNH157" s="787"/>
      <c r="BNI157" s="788"/>
      <c r="BNJ157" s="786"/>
      <c r="BNK157" s="787"/>
      <c r="BNL157" s="787"/>
      <c r="BNM157" s="787"/>
      <c r="BNN157" s="787"/>
      <c r="BNO157" s="787"/>
      <c r="BNP157" s="787"/>
      <c r="BNQ157" s="787"/>
      <c r="BNR157" s="787"/>
      <c r="BNS157" s="787"/>
      <c r="BNT157" s="787"/>
      <c r="BNU157" s="787"/>
      <c r="BNV157" s="787"/>
      <c r="BNW157" s="787"/>
      <c r="BNX157" s="788"/>
      <c r="BNY157" s="786"/>
      <c r="BNZ157" s="787"/>
      <c r="BOA157" s="787"/>
      <c r="BOB157" s="787"/>
      <c r="BOC157" s="787"/>
      <c r="BOD157" s="787"/>
      <c r="BOE157" s="787"/>
      <c r="BOF157" s="787"/>
      <c r="BOG157" s="787"/>
      <c r="BOH157" s="787"/>
      <c r="BOI157" s="787"/>
      <c r="BOJ157" s="787"/>
      <c r="BOK157" s="787"/>
      <c r="BOL157" s="787"/>
      <c r="BOM157" s="788"/>
      <c r="BON157" s="786"/>
      <c r="BOO157" s="787"/>
      <c r="BOP157" s="787"/>
      <c r="BOQ157" s="787"/>
      <c r="BOR157" s="787"/>
      <c r="BOS157" s="787"/>
      <c r="BOT157" s="787"/>
      <c r="BOU157" s="787"/>
      <c r="BOV157" s="787"/>
      <c r="BOW157" s="787"/>
      <c r="BOX157" s="787"/>
      <c r="BOY157" s="787"/>
      <c r="BOZ157" s="787"/>
      <c r="BPA157" s="787"/>
      <c r="BPB157" s="788"/>
      <c r="BPC157" s="786"/>
      <c r="BPD157" s="787"/>
      <c r="BPE157" s="787"/>
      <c r="BPF157" s="787"/>
      <c r="BPG157" s="787"/>
      <c r="BPH157" s="787"/>
      <c r="BPI157" s="787"/>
      <c r="BPJ157" s="787"/>
      <c r="BPK157" s="787"/>
      <c r="BPL157" s="787"/>
      <c r="BPM157" s="787"/>
      <c r="BPN157" s="787"/>
      <c r="BPO157" s="787"/>
      <c r="BPP157" s="787"/>
      <c r="BPQ157" s="788"/>
      <c r="BPR157" s="786"/>
      <c r="BPS157" s="787"/>
      <c r="BPT157" s="787"/>
      <c r="BPU157" s="787"/>
      <c r="BPV157" s="787"/>
      <c r="BPW157" s="787"/>
      <c r="BPX157" s="787"/>
      <c r="BPY157" s="787"/>
      <c r="BPZ157" s="787"/>
      <c r="BQA157" s="787"/>
      <c r="BQB157" s="787"/>
      <c r="BQC157" s="787"/>
      <c r="BQD157" s="787"/>
      <c r="BQE157" s="787"/>
      <c r="BQF157" s="788"/>
      <c r="BQG157" s="786"/>
      <c r="BQH157" s="787"/>
      <c r="BQI157" s="787"/>
      <c r="BQJ157" s="787"/>
      <c r="BQK157" s="787"/>
      <c r="BQL157" s="787"/>
      <c r="BQM157" s="787"/>
      <c r="BQN157" s="787"/>
      <c r="BQO157" s="787"/>
      <c r="BQP157" s="787"/>
      <c r="BQQ157" s="787"/>
      <c r="BQR157" s="787"/>
      <c r="BQS157" s="787"/>
      <c r="BQT157" s="787"/>
      <c r="BQU157" s="788"/>
      <c r="BQV157" s="786"/>
      <c r="BQW157" s="787"/>
      <c r="BQX157" s="787"/>
      <c r="BQY157" s="787"/>
      <c r="BQZ157" s="787"/>
      <c r="BRA157" s="787"/>
      <c r="BRB157" s="787"/>
      <c r="BRC157" s="787"/>
      <c r="BRD157" s="787"/>
      <c r="BRE157" s="787"/>
      <c r="BRF157" s="787"/>
      <c r="BRG157" s="787"/>
      <c r="BRH157" s="787"/>
      <c r="BRI157" s="787"/>
      <c r="BRJ157" s="788"/>
      <c r="BRK157" s="786"/>
      <c r="BRL157" s="787"/>
      <c r="BRM157" s="787"/>
      <c r="BRN157" s="787"/>
      <c r="BRO157" s="787"/>
      <c r="BRP157" s="787"/>
      <c r="BRQ157" s="787"/>
      <c r="BRR157" s="787"/>
      <c r="BRS157" s="787"/>
      <c r="BRT157" s="787"/>
      <c r="BRU157" s="787"/>
      <c r="BRV157" s="787"/>
      <c r="BRW157" s="787"/>
      <c r="BRX157" s="787"/>
      <c r="BRY157" s="788"/>
      <c r="BRZ157" s="786"/>
      <c r="BSA157" s="787"/>
      <c r="BSB157" s="787"/>
      <c r="BSC157" s="787"/>
      <c r="BSD157" s="787"/>
      <c r="BSE157" s="787"/>
      <c r="BSF157" s="787"/>
      <c r="BSG157" s="787"/>
      <c r="BSH157" s="787"/>
      <c r="BSI157" s="787"/>
      <c r="BSJ157" s="787"/>
      <c r="BSK157" s="787"/>
      <c r="BSL157" s="787"/>
      <c r="BSM157" s="787"/>
      <c r="BSN157" s="788"/>
      <c r="BSO157" s="786"/>
      <c r="BSP157" s="787"/>
      <c r="BSQ157" s="787"/>
      <c r="BSR157" s="787"/>
      <c r="BSS157" s="787"/>
      <c r="BST157" s="787"/>
      <c r="BSU157" s="787"/>
      <c r="BSV157" s="787"/>
      <c r="BSW157" s="787"/>
      <c r="BSX157" s="787"/>
      <c r="BSY157" s="787"/>
      <c r="BSZ157" s="787"/>
      <c r="BTA157" s="787"/>
      <c r="BTB157" s="787"/>
      <c r="BTC157" s="788"/>
      <c r="BTD157" s="786"/>
      <c r="BTE157" s="787"/>
      <c r="BTF157" s="787"/>
      <c r="BTG157" s="787"/>
      <c r="BTH157" s="787"/>
      <c r="BTI157" s="787"/>
      <c r="BTJ157" s="787"/>
      <c r="BTK157" s="787"/>
      <c r="BTL157" s="787"/>
      <c r="BTM157" s="787"/>
      <c r="BTN157" s="787"/>
      <c r="BTO157" s="787"/>
      <c r="BTP157" s="787"/>
      <c r="BTQ157" s="787"/>
      <c r="BTR157" s="788"/>
      <c r="BTS157" s="786"/>
      <c r="BTT157" s="787"/>
      <c r="BTU157" s="787"/>
      <c r="BTV157" s="787"/>
      <c r="BTW157" s="787"/>
      <c r="BTX157" s="787"/>
      <c r="BTY157" s="787"/>
      <c r="BTZ157" s="787"/>
      <c r="BUA157" s="787"/>
      <c r="BUB157" s="787"/>
      <c r="BUC157" s="787"/>
      <c r="BUD157" s="787"/>
      <c r="BUE157" s="787"/>
      <c r="BUF157" s="787"/>
      <c r="BUG157" s="788"/>
      <c r="BUH157" s="786"/>
      <c r="BUI157" s="787"/>
      <c r="BUJ157" s="787"/>
      <c r="BUK157" s="787"/>
      <c r="BUL157" s="787"/>
      <c r="BUM157" s="787"/>
      <c r="BUN157" s="787"/>
      <c r="BUO157" s="787"/>
      <c r="BUP157" s="787"/>
      <c r="BUQ157" s="787"/>
      <c r="BUR157" s="787"/>
      <c r="BUS157" s="787"/>
      <c r="BUT157" s="787"/>
      <c r="BUU157" s="787"/>
      <c r="BUV157" s="788"/>
      <c r="BUW157" s="786"/>
      <c r="BUX157" s="787"/>
      <c r="BUY157" s="787"/>
      <c r="BUZ157" s="787"/>
      <c r="BVA157" s="787"/>
      <c r="BVB157" s="787"/>
      <c r="BVC157" s="787"/>
      <c r="BVD157" s="787"/>
      <c r="BVE157" s="787"/>
      <c r="BVF157" s="787"/>
      <c r="BVG157" s="787"/>
      <c r="BVH157" s="787"/>
      <c r="BVI157" s="787"/>
      <c r="BVJ157" s="787"/>
      <c r="BVK157" s="788"/>
      <c r="BVL157" s="786"/>
      <c r="BVM157" s="787"/>
      <c r="BVN157" s="787"/>
      <c r="BVO157" s="787"/>
      <c r="BVP157" s="787"/>
      <c r="BVQ157" s="787"/>
      <c r="BVR157" s="787"/>
      <c r="BVS157" s="787"/>
      <c r="BVT157" s="787"/>
      <c r="BVU157" s="787"/>
      <c r="BVV157" s="787"/>
      <c r="BVW157" s="787"/>
      <c r="BVX157" s="787"/>
      <c r="BVY157" s="787"/>
      <c r="BVZ157" s="788"/>
      <c r="BWA157" s="786"/>
      <c r="BWB157" s="787"/>
      <c r="BWC157" s="787"/>
      <c r="BWD157" s="787"/>
      <c r="BWE157" s="787"/>
      <c r="BWF157" s="787"/>
      <c r="BWG157" s="787"/>
      <c r="BWH157" s="787"/>
      <c r="BWI157" s="787"/>
      <c r="BWJ157" s="787"/>
      <c r="BWK157" s="787"/>
      <c r="BWL157" s="787"/>
      <c r="BWM157" s="787"/>
      <c r="BWN157" s="787"/>
      <c r="BWO157" s="788"/>
      <c r="BWP157" s="786"/>
      <c r="BWQ157" s="787"/>
      <c r="BWR157" s="787"/>
      <c r="BWS157" s="787"/>
      <c r="BWT157" s="787"/>
      <c r="BWU157" s="787"/>
      <c r="BWV157" s="787"/>
      <c r="BWW157" s="787"/>
      <c r="BWX157" s="787"/>
      <c r="BWY157" s="787"/>
      <c r="BWZ157" s="787"/>
      <c r="BXA157" s="787"/>
      <c r="BXB157" s="787"/>
      <c r="BXC157" s="787"/>
      <c r="BXD157" s="788"/>
      <c r="BXE157" s="786"/>
      <c r="BXF157" s="787"/>
      <c r="BXG157" s="787"/>
      <c r="BXH157" s="787"/>
      <c r="BXI157" s="787"/>
      <c r="BXJ157" s="787"/>
      <c r="BXK157" s="787"/>
      <c r="BXL157" s="787"/>
      <c r="BXM157" s="787"/>
      <c r="BXN157" s="787"/>
      <c r="BXO157" s="787"/>
      <c r="BXP157" s="787"/>
      <c r="BXQ157" s="787"/>
      <c r="BXR157" s="787"/>
      <c r="BXS157" s="788"/>
      <c r="BXT157" s="786"/>
      <c r="BXU157" s="787"/>
      <c r="BXV157" s="787"/>
      <c r="BXW157" s="787"/>
      <c r="BXX157" s="787"/>
      <c r="BXY157" s="787"/>
      <c r="BXZ157" s="787"/>
      <c r="BYA157" s="787"/>
      <c r="BYB157" s="787"/>
      <c r="BYC157" s="787"/>
      <c r="BYD157" s="787"/>
      <c r="BYE157" s="787"/>
      <c r="BYF157" s="787"/>
      <c r="BYG157" s="787"/>
      <c r="BYH157" s="788"/>
      <c r="BYI157" s="786"/>
      <c r="BYJ157" s="787"/>
      <c r="BYK157" s="787"/>
      <c r="BYL157" s="787"/>
      <c r="BYM157" s="787"/>
      <c r="BYN157" s="787"/>
      <c r="BYO157" s="787"/>
      <c r="BYP157" s="787"/>
      <c r="BYQ157" s="787"/>
      <c r="BYR157" s="787"/>
      <c r="BYS157" s="787"/>
      <c r="BYT157" s="787"/>
      <c r="BYU157" s="787"/>
      <c r="BYV157" s="787"/>
      <c r="BYW157" s="788"/>
      <c r="BYX157" s="786"/>
      <c r="BYY157" s="787"/>
      <c r="BYZ157" s="787"/>
      <c r="BZA157" s="787"/>
      <c r="BZB157" s="787"/>
      <c r="BZC157" s="787"/>
      <c r="BZD157" s="787"/>
      <c r="BZE157" s="787"/>
      <c r="BZF157" s="787"/>
      <c r="BZG157" s="787"/>
      <c r="BZH157" s="787"/>
      <c r="BZI157" s="787"/>
      <c r="BZJ157" s="787"/>
      <c r="BZK157" s="787"/>
      <c r="BZL157" s="788"/>
      <c r="BZM157" s="786"/>
      <c r="BZN157" s="787"/>
      <c r="BZO157" s="787"/>
      <c r="BZP157" s="787"/>
      <c r="BZQ157" s="787"/>
      <c r="BZR157" s="787"/>
      <c r="BZS157" s="787"/>
      <c r="BZT157" s="787"/>
      <c r="BZU157" s="787"/>
      <c r="BZV157" s="787"/>
      <c r="BZW157" s="787"/>
      <c r="BZX157" s="787"/>
      <c r="BZY157" s="787"/>
      <c r="BZZ157" s="787"/>
      <c r="CAA157" s="788"/>
      <c r="CAB157" s="786"/>
      <c r="CAC157" s="787"/>
      <c r="CAD157" s="787"/>
      <c r="CAE157" s="787"/>
      <c r="CAF157" s="787"/>
      <c r="CAG157" s="787"/>
      <c r="CAH157" s="787"/>
      <c r="CAI157" s="787"/>
      <c r="CAJ157" s="787"/>
      <c r="CAK157" s="787"/>
      <c r="CAL157" s="787"/>
      <c r="CAM157" s="787"/>
      <c r="CAN157" s="787"/>
      <c r="CAO157" s="787"/>
      <c r="CAP157" s="788"/>
      <c r="CAQ157" s="786"/>
      <c r="CAR157" s="787"/>
      <c r="CAS157" s="787"/>
      <c r="CAT157" s="787"/>
      <c r="CAU157" s="787"/>
      <c r="CAV157" s="787"/>
      <c r="CAW157" s="787"/>
      <c r="CAX157" s="787"/>
      <c r="CAY157" s="787"/>
      <c r="CAZ157" s="787"/>
      <c r="CBA157" s="787"/>
      <c r="CBB157" s="787"/>
      <c r="CBC157" s="787"/>
      <c r="CBD157" s="787"/>
      <c r="CBE157" s="788"/>
      <c r="CBF157" s="786"/>
      <c r="CBG157" s="787"/>
      <c r="CBH157" s="787"/>
      <c r="CBI157" s="787"/>
      <c r="CBJ157" s="787"/>
      <c r="CBK157" s="787"/>
      <c r="CBL157" s="787"/>
      <c r="CBM157" s="787"/>
      <c r="CBN157" s="787"/>
      <c r="CBO157" s="787"/>
      <c r="CBP157" s="787"/>
      <c r="CBQ157" s="787"/>
      <c r="CBR157" s="787"/>
      <c r="CBS157" s="787"/>
      <c r="CBT157" s="788"/>
      <c r="CBU157" s="786"/>
      <c r="CBV157" s="787"/>
      <c r="CBW157" s="787"/>
      <c r="CBX157" s="787"/>
      <c r="CBY157" s="787"/>
      <c r="CBZ157" s="787"/>
      <c r="CCA157" s="787"/>
      <c r="CCB157" s="787"/>
      <c r="CCC157" s="787"/>
      <c r="CCD157" s="787"/>
      <c r="CCE157" s="787"/>
      <c r="CCF157" s="787"/>
      <c r="CCG157" s="787"/>
      <c r="CCH157" s="787"/>
      <c r="CCI157" s="788"/>
      <c r="CCJ157" s="786"/>
      <c r="CCK157" s="787"/>
      <c r="CCL157" s="787"/>
      <c r="CCM157" s="787"/>
      <c r="CCN157" s="787"/>
      <c r="CCO157" s="787"/>
      <c r="CCP157" s="787"/>
      <c r="CCQ157" s="787"/>
      <c r="CCR157" s="787"/>
      <c r="CCS157" s="787"/>
      <c r="CCT157" s="787"/>
      <c r="CCU157" s="787"/>
      <c r="CCV157" s="787"/>
      <c r="CCW157" s="787"/>
      <c r="CCX157" s="788"/>
      <c r="CCY157" s="786"/>
      <c r="CCZ157" s="787"/>
      <c r="CDA157" s="787"/>
      <c r="CDB157" s="787"/>
      <c r="CDC157" s="787"/>
      <c r="CDD157" s="787"/>
      <c r="CDE157" s="787"/>
      <c r="CDF157" s="787"/>
      <c r="CDG157" s="787"/>
      <c r="CDH157" s="787"/>
      <c r="CDI157" s="787"/>
      <c r="CDJ157" s="787"/>
      <c r="CDK157" s="787"/>
      <c r="CDL157" s="787"/>
      <c r="CDM157" s="788"/>
      <c r="CDN157" s="786"/>
      <c r="CDO157" s="787"/>
      <c r="CDP157" s="787"/>
      <c r="CDQ157" s="787"/>
      <c r="CDR157" s="787"/>
      <c r="CDS157" s="787"/>
      <c r="CDT157" s="787"/>
      <c r="CDU157" s="787"/>
      <c r="CDV157" s="787"/>
      <c r="CDW157" s="787"/>
      <c r="CDX157" s="787"/>
      <c r="CDY157" s="787"/>
      <c r="CDZ157" s="787"/>
      <c r="CEA157" s="787"/>
      <c r="CEB157" s="788"/>
      <c r="CEC157" s="786"/>
      <c r="CED157" s="787"/>
      <c r="CEE157" s="787"/>
      <c r="CEF157" s="787"/>
      <c r="CEG157" s="787"/>
      <c r="CEH157" s="787"/>
      <c r="CEI157" s="787"/>
      <c r="CEJ157" s="787"/>
      <c r="CEK157" s="787"/>
      <c r="CEL157" s="787"/>
      <c r="CEM157" s="787"/>
      <c r="CEN157" s="787"/>
      <c r="CEO157" s="787"/>
      <c r="CEP157" s="787"/>
      <c r="CEQ157" s="788"/>
      <c r="CER157" s="786"/>
      <c r="CES157" s="787"/>
      <c r="CET157" s="787"/>
      <c r="CEU157" s="787"/>
      <c r="CEV157" s="787"/>
      <c r="CEW157" s="787"/>
      <c r="CEX157" s="787"/>
      <c r="CEY157" s="787"/>
      <c r="CEZ157" s="787"/>
      <c r="CFA157" s="787"/>
      <c r="CFB157" s="787"/>
      <c r="CFC157" s="787"/>
      <c r="CFD157" s="787"/>
      <c r="CFE157" s="787"/>
      <c r="CFF157" s="788"/>
      <c r="CFG157" s="786"/>
      <c r="CFH157" s="787"/>
      <c r="CFI157" s="787"/>
      <c r="CFJ157" s="787"/>
      <c r="CFK157" s="787"/>
      <c r="CFL157" s="787"/>
      <c r="CFM157" s="787"/>
      <c r="CFN157" s="787"/>
      <c r="CFO157" s="787"/>
      <c r="CFP157" s="787"/>
      <c r="CFQ157" s="787"/>
      <c r="CFR157" s="787"/>
      <c r="CFS157" s="787"/>
      <c r="CFT157" s="787"/>
      <c r="CFU157" s="788"/>
      <c r="CFV157" s="786"/>
      <c r="CFW157" s="787"/>
      <c r="CFX157" s="787"/>
      <c r="CFY157" s="787"/>
      <c r="CFZ157" s="787"/>
      <c r="CGA157" s="787"/>
      <c r="CGB157" s="787"/>
      <c r="CGC157" s="787"/>
      <c r="CGD157" s="787"/>
      <c r="CGE157" s="787"/>
      <c r="CGF157" s="787"/>
      <c r="CGG157" s="787"/>
      <c r="CGH157" s="787"/>
      <c r="CGI157" s="787"/>
      <c r="CGJ157" s="788"/>
      <c r="CGK157" s="786"/>
      <c r="CGL157" s="787"/>
      <c r="CGM157" s="787"/>
      <c r="CGN157" s="787"/>
      <c r="CGO157" s="787"/>
      <c r="CGP157" s="787"/>
      <c r="CGQ157" s="787"/>
      <c r="CGR157" s="787"/>
      <c r="CGS157" s="787"/>
      <c r="CGT157" s="787"/>
      <c r="CGU157" s="787"/>
      <c r="CGV157" s="787"/>
      <c r="CGW157" s="787"/>
      <c r="CGX157" s="787"/>
      <c r="CGY157" s="788"/>
      <c r="CGZ157" s="786"/>
      <c r="CHA157" s="787"/>
      <c r="CHB157" s="787"/>
      <c r="CHC157" s="787"/>
      <c r="CHD157" s="787"/>
      <c r="CHE157" s="787"/>
      <c r="CHF157" s="787"/>
      <c r="CHG157" s="787"/>
      <c r="CHH157" s="787"/>
      <c r="CHI157" s="787"/>
      <c r="CHJ157" s="787"/>
      <c r="CHK157" s="787"/>
      <c r="CHL157" s="787"/>
      <c r="CHM157" s="787"/>
      <c r="CHN157" s="788"/>
      <c r="CHO157" s="786"/>
      <c r="CHP157" s="787"/>
      <c r="CHQ157" s="787"/>
      <c r="CHR157" s="787"/>
      <c r="CHS157" s="787"/>
      <c r="CHT157" s="787"/>
      <c r="CHU157" s="787"/>
      <c r="CHV157" s="787"/>
      <c r="CHW157" s="787"/>
      <c r="CHX157" s="787"/>
      <c r="CHY157" s="787"/>
      <c r="CHZ157" s="787"/>
      <c r="CIA157" s="787"/>
      <c r="CIB157" s="787"/>
      <c r="CIC157" s="788"/>
      <c r="CID157" s="786"/>
      <c r="CIE157" s="787"/>
      <c r="CIF157" s="787"/>
      <c r="CIG157" s="787"/>
      <c r="CIH157" s="787"/>
      <c r="CII157" s="787"/>
      <c r="CIJ157" s="787"/>
      <c r="CIK157" s="787"/>
      <c r="CIL157" s="787"/>
      <c r="CIM157" s="787"/>
      <c r="CIN157" s="787"/>
      <c r="CIO157" s="787"/>
      <c r="CIP157" s="787"/>
      <c r="CIQ157" s="787"/>
      <c r="CIR157" s="788"/>
      <c r="CIS157" s="786"/>
      <c r="CIT157" s="787"/>
      <c r="CIU157" s="787"/>
      <c r="CIV157" s="787"/>
      <c r="CIW157" s="787"/>
      <c r="CIX157" s="787"/>
      <c r="CIY157" s="787"/>
      <c r="CIZ157" s="787"/>
      <c r="CJA157" s="787"/>
      <c r="CJB157" s="787"/>
      <c r="CJC157" s="787"/>
      <c r="CJD157" s="787"/>
      <c r="CJE157" s="787"/>
      <c r="CJF157" s="787"/>
      <c r="CJG157" s="788"/>
      <c r="CJH157" s="786"/>
      <c r="CJI157" s="787"/>
      <c r="CJJ157" s="787"/>
      <c r="CJK157" s="787"/>
      <c r="CJL157" s="787"/>
      <c r="CJM157" s="787"/>
      <c r="CJN157" s="787"/>
      <c r="CJO157" s="787"/>
      <c r="CJP157" s="787"/>
      <c r="CJQ157" s="787"/>
      <c r="CJR157" s="787"/>
      <c r="CJS157" s="787"/>
      <c r="CJT157" s="787"/>
      <c r="CJU157" s="787"/>
      <c r="CJV157" s="788"/>
      <c r="CJW157" s="786"/>
      <c r="CJX157" s="787"/>
      <c r="CJY157" s="787"/>
      <c r="CJZ157" s="787"/>
      <c r="CKA157" s="787"/>
      <c r="CKB157" s="787"/>
      <c r="CKC157" s="787"/>
      <c r="CKD157" s="787"/>
      <c r="CKE157" s="787"/>
      <c r="CKF157" s="787"/>
      <c r="CKG157" s="787"/>
      <c r="CKH157" s="787"/>
      <c r="CKI157" s="787"/>
      <c r="CKJ157" s="787"/>
      <c r="CKK157" s="788"/>
      <c r="CKL157" s="786"/>
      <c r="CKM157" s="787"/>
      <c r="CKN157" s="787"/>
      <c r="CKO157" s="787"/>
      <c r="CKP157" s="787"/>
      <c r="CKQ157" s="787"/>
      <c r="CKR157" s="787"/>
      <c r="CKS157" s="787"/>
      <c r="CKT157" s="787"/>
      <c r="CKU157" s="787"/>
      <c r="CKV157" s="787"/>
      <c r="CKW157" s="787"/>
      <c r="CKX157" s="787"/>
      <c r="CKY157" s="787"/>
      <c r="CKZ157" s="788"/>
      <c r="CLA157" s="786"/>
      <c r="CLB157" s="787"/>
      <c r="CLC157" s="787"/>
      <c r="CLD157" s="787"/>
      <c r="CLE157" s="787"/>
      <c r="CLF157" s="787"/>
      <c r="CLG157" s="787"/>
      <c r="CLH157" s="787"/>
      <c r="CLI157" s="787"/>
      <c r="CLJ157" s="787"/>
      <c r="CLK157" s="787"/>
      <c r="CLL157" s="787"/>
      <c r="CLM157" s="787"/>
      <c r="CLN157" s="787"/>
      <c r="CLO157" s="788"/>
      <c r="CLP157" s="786"/>
      <c r="CLQ157" s="787"/>
      <c r="CLR157" s="787"/>
      <c r="CLS157" s="787"/>
      <c r="CLT157" s="787"/>
      <c r="CLU157" s="787"/>
      <c r="CLV157" s="787"/>
      <c r="CLW157" s="787"/>
      <c r="CLX157" s="787"/>
      <c r="CLY157" s="787"/>
      <c r="CLZ157" s="787"/>
      <c r="CMA157" s="787"/>
      <c r="CMB157" s="787"/>
      <c r="CMC157" s="787"/>
      <c r="CMD157" s="788"/>
      <c r="CME157" s="786"/>
      <c r="CMF157" s="787"/>
      <c r="CMG157" s="787"/>
      <c r="CMH157" s="787"/>
      <c r="CMI157" s="787"/>
      <c r="CMJ157" s="787"/>
      <c r="CMK157" s="787"/>
      <c r="CML157" s="787"/>
      <c r="CMM157" s="787"/>
      <c r="CMN157" s="787"/>
      <c r="CMO157" s="787"/>
      <c r="CMP157" s="787"/>
      <c r="CMQ157" s="787"/>
      <c r="CMR157" s="787"/>
      <c r="CMS157" s="788"/>
      <c r="CMT157" s="786"/>
      <c r="CMU157" s="787"/>
      <c r="CMV157" s="787"/>
      <c r="CMW157" s="787"/>
      <c r="CMX157" s="787"/>
      <c r="CMY157" s="787"/>
      <c r="CMZ157" s="787"/>
      <c r="CNA157" s="787"/>
      <c r="CNB157" s="787"/>
      <c r="CNC157" s="787"/>
      <c r="CND157" s="787"/>
      <c r="CNE157" s="787"/>
      <c r="CNF157" s="787"/>
      <c r="CNG157" s="787"/>
      <c r="CNH157" s="788"/>
      <c r="CNI157" s="786"/>
      <c r="CNJ157" s="787"/>
      <c r="CNK157" s="787"/>
      <c r="CNL157" s="787"/>
      <c r="CNM157" s="787"/>
      <c r="CNN157" s="787"/>
      <c r="CNO157" s="787"/>
      <c r="CNP157" s="787"/>
      <c r="CNQ157" s="787"/>
      <c r="CNR157" s="787"/>
      <c r="CNS157" s="787"/>
      <c r="CNT157" s="787"/>
      <c r="CNU157" s="787"/>
      <c r="CNV157" s="787"/>
      <c r="CNW157" s="788"/>
      <c r="CNX157" s="786"/>
      <c r="CNY157" s="787"/>
      <c r="CNZ157" s="787"/>
      <c r="COA157" s="787"/>
      <c r="COB157" s="787"/>
      <c r="COC157" s="787"/>
      <c r="COD157" s="787"/>
      <c r="COE157" s="787"/>
      <c r="COF157" s="787"/>
      <c r="COG157" s="787"/>
      <c r="COH157" s="787"/>
      <c r="COI157" s="787"/>
      <c r="COJ157" s="787"/>
      <c r="COK157" s="787"/>
      <c r="COL157" s="788"/>
      <c r="COM157" s="786"/>
      <c r="CON157" s="787"/>
      <c r="COO157" s="787"/>
      <c r="COP157" s="787"/>
      <c r="COQ157" s="787"/>
      <c r="COR157" s="787"/>
      <c r="COS157" s="787"/>
      <c r="COT157" s="787"/>
      <c r="COU157" s="787"/>
      <c r="COV157" s="787"/>
      <c r="COW157" s="787"/>
      <c r="COX157" s="787"/>
      <c r="COY157" s="787"/>
      <c r="COZ157" s="787"/>
      <c r="CPA157" s="788"/>
      <c r="CPB157" s="786"/>
      <c r="CPC157" s="787"/>
      <c r="CPD157" s="787"/>
      <c r="CPE157" s="787"/>
      <c r="CPF157" s="787"/>
      <c r="CPG157" s="787"/>
      <c r="CPH157" s="787"/>
      <c r="CPI157" s="787"/>
      <c r="CPJ157" s="787"/>
      <c r="CPK157" s="787"/>
      <c r="CPL157" s="787"/>
      <c r="CPM157" s="787"/>
      <c r="CPN157" s="787"/>
      <c r="CPO157" s="787"/>
      <c r="CPP157" s="788"/>
      <c r="CPQ157" s="786"/>
      <c r="CPR157" s="787"/>
      <c r="CPS157" s="787"/>
      <c r="CPT157" s="787"/>
      <c r="CPU157" s="787"/>
      <c r="CPV157" s="787"/>
      <c r="CPW157" s="787"/>
      <c r="CPX157" s="787"/>
      <c r="CPY157" s="787"/>
      <c r="CPZ157" s="787"/>
      <c r="CQA157" s="787"/>
      <c r="CQB157" s="787"/>
      <c r="CQC157" s="787"/>
      <c r="CQD157" s="787"/>
      <c r="CQE157" s="788"/>
      <c r="CQF157" s="786"/>
      <c r="CQG157" s="787"/>
      <c r="CQH157" s="787"/>
      <c r="CQI157" s="787"/>
      <c r="CQJ157" s="787"/>
      <c r="CQK157" s="787"/>
      <c r="CQL157" s="787"/>
      <c r="CQM157" s="787"/>
      <c r="CQN157" s="787"/>
      <c r="CQO157" s="787"/>
      <c r="CQP157" s="787"/>
      <c r="CQQ157" s="787"/>
      <c r="CQR157" s="787"/>
      <c r="CQS157" s="787"/>
      <c r="CQT157" s="788"/>
      <c r="CQU157" s="786"/>
      <c r="CQV157" s="787"/>
      <c r="CQW157" s="787"/>
      <c r="CQX157" s="787"/>
      <c r="CQY157" s="787"/>
      <c r="CQZ157" s="787"/>
      <c r="CRA157" s="787"/>
      <c r="CRB157" s="787"/>
      <c r="CRC157" s="787"/>
      <c r="CRD157" s="787"/>
      <c r="CRE157" s="787"/>
      <c r="CRF157" s="787"/>
      <c r="CRG157" s="787"/>
      <c r="CRH157" s="787"/>
      <c r="CRI157" s="788"/>
      <c r="CRJ157" s="786"/>
      <c r="CRK157" s="787"/>
      <c r="CRL157" s="787"/>
      <c r="CRM157" s="787"/>
      <c r="CRN157" s="787"/>
      <c r="CRO157" s="787"/>
      <c r="CRP157" s="787"/>
      <c r="CRQ157" s="787"/>
      <c r="CRR157" s="787"/>
      <c r="CRS157" s="787"/>
      <c r="CRT157" s="787"/>
      <c r="CRU157" s="787"/>
      <c r="CRV157" s="787"/>
      <c r="CRW157" s="787"/>
      <c r="CRX157" s="788"/>
      <c r="CRY157" s="786"/>
      <c r="CRZ157" s="787"/>
      <c r="CSA157" s="787"/>
      <c r="CSB157" s="787"/>
      <c r="CSC157" s="787"/>
      <c r="CSD157" s="787"/>
      <c r="CSE157" s="787"/>
      <c r="CSF157" s="787"/>
      <c r="CSG157" s="787"/>
      <c r="CSH157" s="787"/>
      <c r="CSI157" s="787"/>
      <c r="CSJ157" s="787"/>
      <c r="CSK157" s="787"/>
      <c r="CSL157" s="787"/>
      <c r="CSM157" s="788"/>
      <c r="CSN157" s="786"/>
      <c r="CSO157" s="787"/>
      <c r="CSP157" s="787"/>
      <c r="CSQ157" s="787"/>
      <c r="CSR157" s="787"/>
      <c r="CSS157" s="787"/>
      <c r="CST157" s="787"/>
      <c r="CSU157" s="787"/>
      <c r="CSV157" s="787"/>
      <c r="CSW157" s="787"/>
      <c r="CSX157" s="787"/>
      <c r="CSY157" s="787"/>
      <c r="CSZ157" s="787"/>
      <c r="CTA157" s="787"/>
      <c r="CTB157" s="788"/>
      <c r="CTC157" s="786"/>
      <c r="CTD157" s="787"/>
      <c r="CTE157" s="787"/>
      <c r="CTF157" s="787"/>
      <c r="CTG157" s="787"/>
      <c r="CTH157" s="787"/>
      <c r="CTI157" s="787"/>
      <c r="CTJ157" s="787"/>
      <c r="CTK157" s="787"/>
      <c r="CTL157" s="787"/>
      <c r="CTM157" s="787"/>
      <c r="CTN157" s="787"/>
      <c r="CTO157" s="787"/>
      <c r="CTP157" s="787"/>
      <c r="CTQ157" s="788"/>
      <c r="CTR157" s="786"/>
      <c r="CTS157" s="787"/>
      <c r="CTT157" s="787"/>
      <c r="CTU157" s="787"/>
      <c r="CTV157" s="787"/>
      <c r="CTW157" s="787"/>
      <c r="CTX157" s="787"/>
      <c r="CTY157" s="787"/>
      <c r="CTZ157" s="787"/>
      <c r="CUA157" s="787"/>
      <c r="CUB157" s="787"/>
      <c r="CUC157" s="787"/>
      <c r="CUD157" s="787"/>
      <c r="CUE157" s="787"/>
      <c r="CUF157" s="788"/>
      <c r="CUG157" s="786"/>
      <c r="CUH157" s="787"/>
      <c r="CUI157" s="787"/>
      <c r="CUJ157" s="787"/>
      <c r="CUK157" s="787"/>
      <c r="CUL157" s="787"/>
      <c r="CUM157" s="787"/>
      <c r="CUN157" s="787"/>
      <c r="CUO157" s="787"/>
      <c r="CUP157" s="787"/>
      <c r="CUQ157" s="787"/>
      <c r="CUR157" s="787"/>
      <c r="CUS157" s="787"/>
      <c r="CUT157" s="787"/>
      <c r="CUU157" s="788"/>
      <c r="CUV157" s="786"/>
      <c r="CUW157" s="787"/>
      <c r="CUX157" s="787"/>
      <c r="CUY157" s="787"/>
      <c r="CUZ157" s="787"/>
      <c r="CVA157" s="787"/>
      <c r="CVB157" s="787"/>
      <c r="CVC157" s="787"/>
      <c r="CVD157" s="787"/>
      <c r="CVE157" s="787"/>
      <c r="CVF157" s="787"/>
      <c r="CVG157" s="787"/>
      <c r="CVH157" s="787"/>
      <c r="CVI157" s="787"/>
      <c r="CVJ157" s="788"/>
      <c r="CVK157" s="786"/>
      <c r="CVL157" s="787"/>
      <c r="CVM157" s="787"/>
      <c r="CVN157" s="787"/>
      <c r="CVO157" s="787"/>
      <c r="CVP157" s="787"/>
      <c r="CVQ157" s="787"/>
      <c r="CVR157" s="787"/>
      <c r="CVS157" s="787"/>
      <c r="CVT157" s="787"/>
      <c r="CVU157" s="787"/>
      <c r="CVV157" s="787"/>
      <c r="CVW157" s="787"/>
      <c r="CVX157" s="787"/>
      <c r="CVY157" s="788"/>
      <c r="CVZ157" s="786"/>
      <c r="CWA157" s="787"/>
      <c r="CWB157" s="787"/>
      <c r="CWC157" s="787"/>
      <c r="CWD157" s="787"/>
      <c r="CWE157" s="787"/>
      <c r="CWF157" s="787"/>
      <c r="CWG157" s="787"/>
      <c r="CWH157" s="787"/>
      <c r="CWI157" s="787"/>
      <c r="CWJ157" s="787"/>
      <c r="CWK157" s="787"/>
      <c r="CWL157" s="787"/>
      <c r="CWM157" s="787"/>
      <c r="CWN157" s="788"/>
      <c r="CWO157" s="786"/>
      <c r="CWP157" s="787"/>
      <c r="CWQ157" s="787"/>
      <c r="CWR157" s="787"/>
      <c r="CWS157" s="787"/>
      <c r="CWT157" s="787"/>
      <c r="CWU157" s="787"/>
      <c r="CWV157" s="787"/>
      <c r="CWW157" s="787"/>
      <c r="CWX157" s="787"/>
      <c r="CWY157" s="787"/>
      <c r="CWZ157" s="787"/>
      <c r="CXA157" s="787"/>
      <c r="CXB157" s="787"/>
      <c r="CXC157" s="788"/>
      <c r="CXD157" s="786"/>
      <c r="CXE157" s="787"/>
      <c r="CXF157" s="787"/>
      <c r="CXG157" s="787"/>
      <c r="CXH157" s="787"/>
      <c r="CXI157" s="787"/>
      <c r="CXJ157" s="787"/>
      <c r="CXK157" s="787"/>
      <c r="CXL157" s="787"/>
      <c r="CXM157" s="787"/>
      <c r="CXN157" s="787"/>
      <c r="CXO157" s="787"/>
      <c r="CXP157" s="787"/>
      <c r="CXQ157" s="787"/>
      <c r="CXR157" s="788"/>
      <c r="CXS157" s="786"/>
      <c r="CXT157" s="787"/>
      <c r="CXU157" s="787"/>
      <c r="CXV157" s="787"/>
      <c r="CXW157" s="787"/>
      <c r="CXX157" s="787"/>
      <c r="CXY157" s="787"/>
      <c r="CXZ157" s="787"/>
      <c r="CYA157" s="787"/>
      <c r="CYB157" s="787"/>
      <c r="CYC157" s="787"/>
      <c r="CYD157" s="787"/>
      <c r="CYE157" s="787"/>
      <c r="CYF157" s="787"/>
      <c r="CYG157" s="788"/>
      <c r="CYH157" s="786"/>
      <c r="CYI157" s="787"/>
      <c r="CYJ157" s="787"/>
      <c r="CYK157" s="787"/>
      <c r="CYL157" s="787"/>
      <c r="CYM157" s="787"/>
      <c r="CYN157" s="787"/>
      <c r="CYO157" s="787"/>
      <c r="CYP157" s="787"/>
      <c r="CYQ157" s="787"/>
      <c r="CYR157" s="787"/>
      <c r="CYS157" s="787"/>
      <c r="CYT157" s="787"/>
      <c r="CYU157" s="787"/>
      <c r="CYV157" s="788"/>
      <c r="CYW157" s="786"/>
      <c r="CYX157" s="787"/>
      <c r="CYY157" s="787"/>
      <c r="CYZ157" s="787"/>
      <c r="CZA157" s="787"/>
      <c r="CZB157" s="787"/>
      <c r="CZC157" s="787"/>
      <c r="CZD157" s="787"/>
      <c r="CZE157" s="787"/>
      <c r="CZF157" s="787"/>
      <c r="CZG157" s="787"/>
      <c r="CZH157" s="787"/>
      <c r="CZI157" s="787"/>
      <c r="CZJ157" s="787"/>
      <c r="CZK157" s="788"/>
      <c r="CZL157" s="786"/>
      <c r="CZM157" s="787"/>
      <c r="CZN157" s="787"/>
      <c r="CZO157" s="787"/>
      <c r="CZP157" s="787"/>
      <c r="CZQ157" s="787"/>
      <c r="CZR157" s="787"/>
      <c r="CZS157" s="787"/>
      <c r="CZT157" s="787"/>
      <c r="CZU157" s="787"/>
      <c r="CZV157" s="787"/>
      <c r="CZW157" s="787"/>
      <c r="CZX157" s="787"/>
      <c r="CZY157" s="787"/>
      <c r="CZZ157" s="788"/>
      <c r="DAA157" s="786"/>
      <c r="DAB157" s="787"/>
      <c r="DAC157" s="787"/>
      <c r="DAD157" s="787"/>
      <c r="DAE157" s="787"/>
      <c r="DAF157" s="787"/>
      <c r="DAG157" s="787"/>
      <c r="DAH157" s="787"/>
      <c r="DAI157" s="787"/>
      <c r="DAJ157" s="787"/>
      <c r="DAK157" s="787"/>
      <c r="DAL157" s="787"/>
      <c r="DAM157" s="787"/>
      <c r="DAN157" s="787"/>
      <c r="DAO157" s="788"/>
      <c r="DAP157" s="786"/>
      <c r="DAQ157" s="787"/>
      <c r="DAR157" s="787"/>
      <c r="DAS157" s="787"/>
      <c r="DAT157" s="787"/>
      <c r="DAU157" s="787"/>
      <c r="DAV157" s="787"/>
      <c r="DAW157" s="787"/>
      <c r="DAX157" s="787"/>
      <c r="DAY157" s="787"/>
      <c r="DAZ157" s="787"/>
      <c r="DBA157" s="787"/>
      <c r="DBB157" s="787"/>
      <c r="DBC157" s="787"/>
      <c r="DBD157" s="788"/>
      <c r="DBE157" s="786"/>
      <c r="DBF157" s="787"/>
      <c r="DBG157" s="787"/>
      <c r="DBH157" s="787"/>
      <c r="DBI157" s="787"/>
      <c r="DBJ157" s="787"/>
      <c r="DBK157" s="787"/>
      <c r="DBL157" s="787"/>
      <c r="DBM157" s="787"/>
      <c r="DBN157" s="787"/>
      <c r="DBO157" s="787"/>
      <c r="DBP157" s="787"/>
      <c r="DBQ157" s="787"/>
      <c r="DBR157" s="787"/>
      <c r="DBS157" s="788"/>
      <c r="DBT157" s="786"/>
      <c r="DBU157" s="787"/>
      <c r="DBV157" s="787"/>
      <c r="DBW157" s="787"/>
      <c r="DBX157" s="787"/>
      <c r="DBY157" s="787"/>
      <c r="DBZ157" s="787"/>
      <c r="DCA157" s="787"/>
      <c r="DCB157" s="787"/>
      <c r="DCC157" s="787"/>
      <c r="DCD157" s="787"/>
      <c r="DCE157" s="787"/>
      <c r="DCF157" s="787"/>
      <c r="DCG157" s="787"/>
      <c r="DCH157" s="788"/>
      <c r="DCI157" s="786"/>
      <c r="DCJ157" s="787"/>
      <c r="DCK157" s="787"/>
      <c r="DCL157" s="787"/>
      <c r="DCM157" s="787"/>
      <c r="DCN157" s="787"/>
      <c r="DCO157" s="787"/>
      <c r="DCP157" s="787"/>
      <c r="DCQ157" s="787"/>
      <c r="DCR157" s="787"/>
      <c r="DCS157" s="787"/>
      <c r="DCT157" s="787"/>
      <c r="DCU157" s="787"/>
      <c r="DCV157" s="787"/>
      <c r="DCW157" s="788"/>
      <c r="DCX157" s="786"/>
      <c r="DCY157" s="787"/>
      <c r="DCZ157" s="787"/>
      <c r="DDA157" s="787"/>
      <c r="DDB157" s="787"/>
      <c r="DDC157" s="787"/>
      <c r="DDD157" s="787"/>
      <c r="DDE157" s="787"/>
      <c r="DDF157" s="787"/>
      <c r="DDG157" s="787"/>
      <c r="DDH157" s="787"/>
      <c r="DDI157" s="787"/>
      <c r="DDJ157" s="787"/>
      <c r="DDK157" s="787"/>
      <c r="DDL157" s="788"/>
      <c r="DDM157" s="786"/>
      <c r="DDN157" s="787"/>
      <c r="DDO157" s="787"/>
      <c r="DDP157" s="787"/>
      <c r="DDQ157" s="787"/>
      <c r="DDR157" s="787"/>
      <c r="DDS157" s="787"/>
      <c r="DDT157" s="787"/>
      <c r="DDU157" s="787"/>
      <c r="DDV157" s="787"/>
      <c r="DDW157" s="787"/>
      <c r="DDX157" s="787"/>
      <c r="DDY157" s="787"/>
      <c r="DDZ157" s="787"/>
      <c r="DEA157" s="788"/>
      <c r="DEB157" s="786"/>
      <c r="DEC157" s="787"/>
      <c r="DED157" s="787"/>
      <c r="DEE157" s="787"/>
      <c r="DEF157" s="787"/>
      <c r="DEG157" s="787"/>
      <c r="DEH157" s="787"/>
      <c r="DEI157" s="787"/>
      <c r="DEJ157" s="787"/>
      <c r="DEK157" s="787"/>
      <c r="DEL157" s="787"/>
      <c r="DEM157" s="787"/>
      <c r="DEN157" s="787"/>
      <c r="DEO157" s="787"/>
      <c r="DEP157" s="788"/>
      <c r="DEQ157" s="786"/>
      <c r="DER157" s="787"/>
      <c r="DES157" s="787"/>
      <c r="DET157" s="787"/>
      <c r="DEU157" s="787"/>
      <c r="DEV157" s="787"/>
      <c r="DEW157" s="787"/>
      <c r="DEX157" s="787"/>
      <c r="DEY157" s="787"/>
      <c r="DEZ157" s="787"/>
      <c r="DFA157" s="787"/>
      <c r="DFB157" s="787"/>
      <c r="DFC157" s="787"/>
      <c r="DFD157" s="787"/>
      <c r="DFE157" s="788"/>
      <c r="DFF157" s="786"/>
      <c r="DFG157" s="787"/>
      <c r="DFH157" s="787"/>
      <c r="DFI157" s="787"/>
      <c r="DFJ157" s="787"/>
      <c r="DFK157" s="787"/>
      <c r="DFL157" s="787"/>
      <c r="DFM157" s="787"/>
      <c r="DFN157" s="787"/>
      <c r="DFO157" s="787"/>
      <c r="DFP157" s="787"/>
      <c r="DFQ157" s="787"/>
      <c r="DFR157" s="787"/>
      <c r="DFS157" s="787"/>
      <c r="DFT157" s="788"/>
      <c r="DFU157" s="786"/>
      <c r="DFV157" s="787"/>
      <c r="DFW157" s="787"/>
      <c r="DFX157" s="787"/>
      <c r="DFY157" s="787"/>
      <c r="DFZ157" s="787"/>
      <c r="DGA157" s="787"/>
      <c r="DGB157" s="787"/>
      <c r="DGC157" s="787"/>
      <c r="DGD157" s="787"/>
      <c r="DGE157" s="787"/>
      <c r="DGF157" s="787"/>
      <c r="DGG157" s="787"/>
      <c r="DGH157" s="787"/>
      <c r="DGI157" s="788"/>
      <c r="DGJ157" s="786"/>
      <c r="DGK157" s="787"/>
      <c r="DGL157" s="787"/>
      <c r="DGM157" s="787"/>
      <c r="DGN157" s="787"/>
      <c r="DGO157" s="787"/>
      <c r="DGP157" s="787"/>
      <c r="DGQ157" s="787"/>
      <c r="DGR157" s="787"/>
      <c r="DGS157" s="787"/>
      <c r="DGT157" s="787"/>
      <c r="DGU157" s="787"/>
      <c r="DGV157" s="787"/>
      <c r="DGW157" s="787"/>
      <c r="DGX157" s="788"/>
      <c r="DGY157" s="786"/>
      <c r="DGZ157" s="787"/>
      <c r="DHA157" s="787"/>
      <c r="DHB157" s="787"/>
      <c r="DHC157" s="787"/>
      <c r="DHD157" s="787"/>
      <c r="DHE157" s="787"/>
      <c r="DHF157" s="787"/>
      <c r="DHG157" s="787"/>
      <c r="DHH157" s="787"/>
      <c r="DHI157" s="787"/>
      <c r="DHJ157" s="787"/>
      <c r="DHK157" s="787"/>
      <c r="DHL157" s="787"/>
      <c r="DHM157" s="788"/>
      <c r="DHN157" s="786"/>
      <c r="DHO157" s="787"/>
      <c r="DHP157" s="787"/>
      <c r="DHQ157" s="787"/>
      <c r="DHR157" s="787"/>
      <c r="DHS157" s="787"/>
      <c r="DHT157" s="787"/>
      <c r="DHU157" s="787"/>
      <c r="DHV157" s="787"/>
      <c r="DHW157" s="787"/>
      <c r="DHX157" s="787"/>
      <c r="DHY157" s="787"/>
      <c r="DHZ157" s="787"/>
      <c r="DIA157" s="787"/>
      <c r="DIB157" s="788"/>
      <c r="DIC157" s="786"/>
      <c r="DID157" s="787"/>
      <c r="DIE157" s="787"/>
      <c r="DIF157" s="787"/>
      <c r="DIG157" s="787"/>
      <c r="DIH157" s="787"/>
      <c r="DII157" s="787"/>
      <c r="DIJ157" s="787"/>
      <c r="DIK157" s="787"/>
      <c r="DIL157" s="787"/>
      <c r="DIM157" s="787"/>
      <c r="DIN157" s="787"/>
      <c r="DIO157" s="787"/>
      <c r="DIP157" s="787"/>
      <c r="DIQ157" s="788"/>
      <c r="DIR157" s="786"/>
      <c r="DIS157" s="787"/>
      <c r="DIT157" s="787"/>
      <c r="DIU157" s="787"/>
      <c r="DIV157" s="787"/>
      <c r="DIW157" s="787"/>
      <c r="DIX157" s="787"/>
      <c r="DIY157" s="787"/>
      <c r="DIZ157" s="787"/>
      <c r="DJA157" s="787"/>
      <c r="DJB157" s="787"/>
      <c r="DJC157" s="787"/>
      <c r="DJD157" s="787"/>
      <c r="DJE157" s="787"/>
      <c r="DJF157" s="788"/>
      <c r="DJG157" s="786"/>
      <c r="DJH157" s="787"/>
      <c r="DJI157" s="787"/>
      <c r="DJJ157" s="787"/>
      <c r="DJK157" s="787"/>
      <c r="DJL157" s="787"/>
      <c r="DJM157" s="787"/>
      <c r="DJN157" s="787"/>
      <c r="DJO157" s="787"/>
      <c r="DJP157" s="787"/>
      <c r="DJQ157" s="787"/>
      <c r="DJR157" s="787"/>
      <c r="DJS157" s="787"/>
      <c r="DJT157" s="787"/>
      <c r="DJU157" s="788"/>
      <c r="DJV157" s="786"/>
      <c r="DJW157" s="787"/>
      <c r="DJX157" s="787"/>
      <c r="DJY157" s="787"/>
      <c r="DJZ157" s="787"/>
      <c r="DKA157" s="787"/>
      <c r="DKB157" s="787"/>
      <c r="DKC157" s="787"/>
      <c r="DKD157" s="787"/>
      <c r="DKE157" s="787"/>
      <c r="DKF157" s="787"/>
      <c r="DKG157" s="787"/>
      <c r="DKH157" s="787"/>
      <c r="DKI157" s="787"/>
      <c r="DKJ157" s="788"/>
      <c r="DKK157" s="786"/>
      <c r="DKL157" s="787"/>
      <c r="DKM157" s="787"/>
      <c r="DKN157" s="787"/>
      <c r="DKO157" s="787"/>
      <c r="DKP157" s="787"/>
      <c r="DKQ157" s="787"/>
      <c r="DKR157" s="787"/>
      <c r="DKS157" s="787"/>
      <c r="DKT157" s="787"/>
      <c r="DKU157" s="787"/>
      <c r="DKV157" s="787"/>
      <c r="DKW157" s="787"/>
      <c r="DKX157" s="787"/>
      <c r="DKY157" s="788"/>
      <c r="DKZ157" s="786"/>
      <c r="DLA157" s="787"/>
      <c r="DLB157" s="787"/>
      <c r="DLC157" s="787"/>
      <c r="DLD157" s="787"/>
      <c r="DLE157" s="787"/>
      <c r="DLF157" s="787"/>
      <c r="DLG157" s="787"/>
      <c r="DLH157" s="787"/>
      <c r="DLI157" s="787"/>
      <c r="DLJ157" s="787"/>
      <c r="DLK157" s="787"/>
      <c r="DLL157" s="787"/>
      <c r="DLM157" s="787"/>
      <c r="DLN157" s="788"/>
      <c r="DLO157" s="786"/>
      <c r="DLP157" s="787"/>
      <c r="DLQ157" s="787"/>
      <c r="DLR157" s="787"/>
      <c r="DLS157" s="787"/>
      <c r="DLT157" s="787"/>
      <c r="DLU157" s="787"/>
      <c r="DLV157" s="787"/>
      <c r="DLW157" s="787"/>
      <c r="DLX157" s="787"/>
      <c r="DLY157" s="787"/>
      <c r="DLZ157" s="787"/>
      <c r="DMA157" s="787"/>
      <c r="DMB157" s="787"/>
      <c r="DMC157" s="788"/>
      <c r="DMD157" s="786"/>
      <c r="DME157" s="787"/>
      <c r="DMF157" s="787"/>
      <c r="DMG157" s="787"/>
      <c r="DMH157" s="787"/>
      <c r="DMI157" s="787"/>
      <c r="DMJ157" s="787"/>
      <c r="DMK157" s="787"/>
      <c r="DML157" s="787"/>
      <c r="DMM157" s="787"/>
      <c r="DMN157" s="787"/>
      <c r="DMO157" s="787"/>
      <c r="DMP157" s="787"/>
      <c r="DMQ157" s="787"/>
      <c r="DMR157" s="788"/>
      <c r="DMS157" s="786"/>
      <c r="DMT157" s="787"/>
      <c r="DMU157" s="787"/>
      <c r="DMV157" s="787"/>
      <c r="DMW157" s="787"/>
      <c r="DMX157" s="787"/>
      <c r="DMY157" s="787"/>
      <c r="DMZ157" s="787"/>
      <c r="DNA157" s="787"/>
      <c r="DNB157" s="787"/>
      <c r="DNC157" s="787"/>
      <c r="DND157" s="787"/>
      <c r="DNE157" s="787"/>
      <c r="DNF157" s="787"/>
      <c r="DNG157" s="788"/>
      <c r="DNH157" s="786"/>
      <c r="DNI157" s="787"/>
      <c r="DNJ157" s="787"/>
      <c r="DNK157" s="787"/>
      <c r="DNL157" s="787"/>
      <c r="DNM157" s="787"/>
      <c r="DNN157" s="787"/>
      <c r="DNO157" s="787"/>
      <c r="DNP157" s="787"/>
      <c r="DNQ157" s="787"/>
      <c r="DNR157" s="787"/>
      <c r="DNS157" s="787"/>
      <c r="DNT157" s="787"/>
      <c r="DNU157" s="787"/>
      <c r="DNV157" s="788"/>
      <c r="DNW157" s="786"/>
      <c r="DNX157" s="787"/>
      <c r="DNY157" s="787"/>
      <c r="DNZ157" s="787"/>
      <c r="DOA157" s="787"/>
      <c r="DOB157" s="787"/>
      <c r="DOC157" s="787"/>
      <c r="DOD157" s="787"/>
      <c r="DOE157" s="787"/>
      <c r="DOF157" s="787"/>
      <c r="DOG157" s="787"/>
      <c r="DOH157" s="787"/>
      <c r="DOI157" s="787"/>
      <c r="DOJ157" s="787"/>
      <c r="DOK157" s="788"/>
      <c r="DOL157" s="786"/>
      <c r="DOM157" s="787"/>
      <c r="DON157" s="787"/>
      <c r="DOO157" s="787"/>
      <c r="DOP157" s="787"/>
      <c r="DOQ157" s="787"/>
      <c r="DOR157" s="787"/>
      <c r="DOS157" s="787"/>
      <c r="DOT157" s="787"/>
      <c r="DOU157" s="787"/>
      <c r="DOV157" s="787"/>
      <c r="DOW157" s="787"/>
      <c r="DOX157" s="787"/>
      <c r="DOY157" s="787"/>
      <c r="DOZ157" s="788"/>
      <c r="DPA157" s="786"/>
      <c r="DPB157" s="787"/>
      <c r="DPC157" s="787"/>
      <c r="DPD157" s="787"/>
      <c r="DPE157" s="787"/>
      <c r="DPF157" s="787"/>
      <c r="DPG157" s="787"/>
      <c r="DPH157" s="787"/>
      <c r="DPI157" s="787"/>
      <c r="DPJ157" s="787"/>
      <c r="DPK157" s="787"/>
      <c r="DPL157" s="787"/>
      <c r="DPM157" s="787"/>
      <c r="DPN157" s="787"/>
      <c r="DPO157" s="788"/>
      <c r="DPP157" s="786"/>
      <c r="DPQ157" s="787"/>
      <c r="DPR157" s="787"/>
      <c r="DPS157" s="787"/>
      <c r="DPT157" s="787"/>
      <c r="DPU157" s="787"/>
      <c r="DPV157" s="787"/>
      <c r="DPW157" s="787"/>
      <c r="DPX157" s="787"/>
      <c r="DPY157" s="787"/>
      <c r="DPZ157" s="787"/>
      <c r="DQA157" s="787"/>
      <c r="DQB157" s="787"/>
      <c r="DQC157" s="787"/>
      <c r="DQD157" s="788"/>
      <c r="DQE157" s="786"/>
      <c r="DQF157" s="787"/>
      <c r="DQG157" s="787"/>
      <c r="DQH157" s="787"/>
      <c r="DQI157" s="787"/>
      <c r="DQJ157" s="787"/>
      <c r="DQK157" s="787"/>
      <c r="DQL157" s="787"/>
      <c r="DQM157" s="787"/>
      <c r="DQN157" s="787"/>
      <c r="DQO157" s="787"/>
      <c r="DQP157" s="787"/>
      <c r="DQQ157" s="787"/>
      <c r="DQR157" s="787"/>
      <c r="DQS157" s="788"/>
      <c r="DQT157" s="786"/>
      <c r="DQU157" s="787"/>
      <c r="DQV157" s="787"/>
      <c r="DQW157" s="787"/>
      <c r="DQX157" s="787"/>
      <c r="DQY157" s="787"/>
      <c r="DQZ157" s="787"/>
      <c r="DRA157" s="787"/>
      <c r="DRB157" s="787"/>
      <c r="DRC157" s="787"/>
      <c r="DRD157" s="787"/>
      <c r="DRE157" s="787"/>
      <c r="DRF157" s="787"/>
      <c r="DRG157" s="787"/>
      <c r="DRH157" s="788"/>
      <c r="DRI157" s="786"/>
      <c r="DRJ157" s="787"/>
      <c r="DRK157" s="787"/>
      <c r="DRL157" s="787"/>
      <c r="DRM157" s="787"/>
      <c r="DRN157" s="787"/>
      <c r="DRO157" s="787"/>
      <c r="DRP157" s="787"/>
      <c r="DRQ157" s="787"/>
      <c r="DRR157" s="787"/>
      <c r="DRS157" s="787"/>
      <c r="DRT157" s="787"/>
      <c r="DRU157" s="787"/>
      <c r="DRV157" s="787"/>
      <c r="DRW157" s="788"/>
      <c r="DRX157" s="786"/>
      <c r="DRY157" s="787"/>
      <c r="DRZ157" s="787"/>
      <c r="DSA157" s="787"/>
      <c r="DSB157" s="787"/>
      <c r="DSC157" s="787"/>
      <c r="DSD157" s="787"/>
      <c r="DSE157" s="787"/>
      <c r="DSF157" s="787"/>
      <c r="DSG157" s="787"/>
      <c r="DSH157" s="787"/>
      <c r="DSI157" s="787"/>
      <c r="DSJ157" s="787"/>
      <c r="DSK157" s="787"/>
      <c r="DSL157" s="788"/>
      <c r="DSM157" s="786"/>
      <c r="DSN157" s="787"/>
      <c r="DSO157" s="787"/>
      <c r="DSP157" s="787"/>
      <c r="DSQ157" s="787"/>
      <c r="DSR157" s="787"/>
      <c r="DSS157" s="787"/>
      <c r="DST157" s="787"/>
      <c r="DSU157" s="787"/>
      <c r="DSV157" s="787"/>
      <c r="DSW157" s="787"/>
      <c r="DSX157" s="787"/>
      <c r="DSY157" s="787"/>
      <c r="DSZ157" s="787"/>
      <c r="DTA157" s="788"/>
      <c r="DTB157" s="786"/>
      <c r="DTC157" s="787"/>
      <c r="DTD157" s="787"/>
      <c r="DTE157" s="787"/>
      <c r="DTF157" s="787"/>
      <c r="DTG157" s="787"/>
      <c r="DTH157" s="787"/>
      <c r="DTI157" s="787"/>
      <c r="DTJ157" s="787"/>
      <c r="DTK157" s="787"/>
      <c r="DTL157" s="787"/>
      <c r="DTM157" s="787"/>
      <c r="DTN157" s="787"/>
      <c r="DTO157" s="787"/>
      <c r="DTP157" s="788"/>
      <c r="DTQ157" s="786"/>
      <c r="DTR157" s="787"/>
      <c r="DTS157" s="787"/>
      <c r="DTT157" s="787"/>
      <c r="DTU157" s="787"/>
      <c r="DTV157" s="787"/>
      <c r="DTW157" s="787"/>
      <c r="DTX157" s="787"/>
      <c r="DTY157" s="787"/>
      <c r="DTZ157" s="787"/>
      <c r="DUA157" s="787"/>
      <c r="DUB157" s="787"/>
      <c r="DUC157" s="787"/>
      <c r="DUD157" s="787"/>
      <c r="DUE157" s="788"/>
      <c r="DUF157" s="786"/>
      <c r="DUG157" s="787"/>
      <c r="DUH157" s="787"/>
      <c r="DUI157" s="787"/>
      <c r="DUJ157" s="787"/>
      <c r="DUK157" s="787"/>
      <c r="DUL157" s="787"/>
      <c r="DUM157" s="787"/>
      <c r="DUN157" s="787"/>
      <c r="DUO157" s="787"/>
      <c r="DUP157" s="787"/>
      <c r="DUQ157" s="787"/>
      <c r="DUR157" s="787"/>
      <c r="DUS157" s="787"/>
      <c r="DUT157" s="788"/>
      <c r="DUU157" s="786"/>
      <c r="DUV157" s="787"/>
      <c r="DUW157" s="787"/>
      <c r="DUX157" s="787"/>
      <c r="DUY157" s="787"/>
      <c r="DUZ157" s="787"/>
      <c r="DVA157" s="787"/>
      <c r="DVB157" s="787"/>
      <c r="DVC157" s="787"/>
      <c r="DVD157" s="787"/>
      <c r="DVE157" s="787"/>
      <c r="DVF157" s="787"/>
      <c r="DVG157" s="787"/>
      <c r="DVH157" s="787"/>
      <c r="DVI157" s="788"/>
      <c r="DVJ157" s="786"/>
      <c r="DVK157" s="787"/>
      <c r="DVL157" s="787"/>
      <c r="DVM157" s="787"/>
      <c r="DVN157" s="787"/>
      <c r="DVO157" s="787"/>
      <c r="DVP157" s="787"/>
      <c r="DVQ157" s="787"/>
      <c r="DVR157" s="787"/>
      <c r="DVS157" s="787"/>
      <c r="DVT157" s="787"/>
      <c r="DVU157" s="787"/>
      <c r="DVV157" s="787"/>
      <c r="DVW157" s="787"/>
      <c r="DVX157" s="788"/>
      <c r="DVY157" s="786"/>
      <c r="DVZ157" s="787"/>
      <c r="DWA157" s="787"/>
      <c r="DWB157" s="787"/>
      <c r="DWC157" s="787"/>
      <c r="DWD157" s="787"/>
      <c r="DWE157" s="787"/>
      <c r="DWF157" s="787"/>
      <c r="DWG157" s="787"/>
      <c r="DWH157" s="787"/>
      <c r="DWI157" s="787"/>
      <c r="DWJ157" s="787"/>
      <c r="DWK157" s="787"/>
      <c r="DWL157" s="787"/>
      <c r="DWM157" s="788"/>
      <c r="DWN157" s="786"/>
      <c r="DWO157" s="787"/>
      <c r="DWP157" s="787"/>
      <c r="DWQ157" s="787"/>
      <c r="DWR157" s="787"/>
      <c r="DWS157" s="787"/>
      <c r="DWT157" s="787"/>
      <c r="DWU157" s="787"/>
      <c r="DWV157" s="787"/>
      <c r="DWW157" s="787"/>
      <c r="DWX157" s="787"/>
      <c r="DWY157" s="787"/>
      <c r="DWZ157" s="787"/>
      <c r="DXA157" s="787"/>
      <c r="DXB157" s="788"/>
      <c r="DXC157" s="786"/>
      <c r="DXD157" s="787"/>
      <c r="DXE157" s="787"/>
      <c r="DXF157" s="787"/>
      <c r="DXG157" s="787"/>
      <c r="DXH157" s="787"/>
      <c r="DXI157" s="787"/>
      <c r="DXJ157" s="787"/>
      <c r="DXK157" s="787"/>
      <c r="DXL157" s="787"/>
      <c r="DXM157" s="787"/>
      <c r="DXN157" s="787"/>
      <c r="DXO157" s="787"/>
      <c r="DXP157" s="787"/>
      <c r="DXQ157" s="788"/>
      <c r="DXR157" s="786"/>
      <c r="DXS157" s="787"/>
      <c r="DXT157" s="787"/>
      <c r="DXU157" s="787"/>
      <c r="DXV157" s="787"/>
      <c r="DXW157" s="787"/>
      <c r="DXX157" s="787"/>
      <c r="DXY157" s="787"/>
      <c r="DXZ157" s="787"/>
      <c r="DYA157" s="787"/>
      <c r="DYB157" s="787"/>
      <c r="DYC157" s="787"/>
      <c r="DYD157" s="787"/>
      <c r="DYE157" s="787"/>
      <c r="DYF157" s="788"/>
      <c r="DYG157" s="786"/>
      <c r="DYH157" s="787"/>
      <c r="DYI157" s="787"/>
      <c r="DYJ157" s="787"/>
      <c r="DYK157" s="787"/>
      <c r="DYL157" s="787"/>
      <c r="DYM157" s="787"/>
      <c r="DYN157" s="787"/>
      <c r="DYO157" s="787"/>
      <c r="DYP157" s="787"/>
      <c r="DYQ157" s="787"/>
      <c r="DYR157" s="787"/>
      <c r="DYS157" s="787"/>
      <c r="DYT157" s="787"/>
      <c r="DYU157" s="788"/>
      <c r="DYV157" s="786"/>
      <c r="DYW157" s="787"/>
      <c r="DYX157" s="787"/>
      <c r="DYY157" s="787"/>
      <c r="DYZ157" s="787"/>
      <c r="DZA157" s="787"/>
      <c r="DZB157" s="787"/>
      <c r="DZC157" s="787"/>
      <c r="DZD157" s="787"/>
      <c r="DZE157" s="787"/>
      <c r="DZF157" s="787"/>
      <c r="DZG157" s="787"/>
      <c r="DZH157" s="787"/>
      <c r="DZI157" s="787"/>
      <c r="DZJ157" s="788"/>
      <c r="DZK157" s="786"/>
      <c r="DZL157" s="787"/>
      <c r="DZM157" s="787"/>
      <c r="DZN157" s="787"/>
      <c r="DZO157" s="787"/>
      <c r="DZP157" s="787"/>
      <c r="DZQ157" s="787"/>
      <c r="DZR157" s="787"/>
      <c r="DZS157" s="787"/>
      <c r="DZT157" s="787"/>
      <c r="DZU157" s="787"/>
      <c r="DZV157" s="787"/>
      <c r="DZW157" s="787"/>
      <c r="DZX157" s="787"/>
      <c r="DZY157" s="788"/>
      <c r="DZZ157" s="786"/>
      <c r="EAA157" s="787"/>
      <c r="EAB157" s="787"/>
      <c r="EAC157" s="787"/>
      <c r="EAD157" s="787"/>
      <c r="EAE157" s="787"/>
      <c r="EAF157" s="787"/>
      <c r="EAG157" s="787"/>
      <c r="EAH157" s="787"/>
      <c r="EAI157" s="787"/>
      <c r="EAJ157" s="787"/>
      <c r="EAK157" s="787"/>
      <c r="EAL157" s="787"/>
      <c r="EAM157" s="787"/>
      <c r="EAN157" s="788"/>
      <c r="EAO157" s="786"/>
      <c r="EAP157" s="787"/>
      <c r="EAQ157" s="787"/>
      <c r="EAR157" s="787"/>
      <c r="EAS157" s="787"/>
      <c r="EAT157" s="787"/>
      <c r="EAU157" s="787"/>
      <c r="EAV157" s="787"/>
      <c r="EAW157" s="787"/>
      <c r="EAX157" s="787"/>
      <c r="EAY157" s="787"/>
      <c r="EAZ157" s="787"/>
      <c r="EBA157" s="787"/>
      <c r="EBB157" s="787"/>
      <c r="EBC157" s="788"/>
      <c r="EBD157" s="786"/>
      <c r="EBE157" s="787"/>
      <c r="EBF157" s="787"/>
      <c r="EBG157" s="787"/>
      <c r="EBH157" s="787"/>
      <c r="EBI157" s="787"/>
      <c r="EBJ157" s="787"/>
      <c r="EBK157" s="787"/>
      <c r="EBL157" s="787"/>
      <c r="EBM157" s="787"/>
      <c r="EBN157" s="787"/>
      <c r="EBO157" s="787"/>
      <c r="EBP157" s="787"/>
      <c r="EBQ157" s="787"/>
      <c r="EBR157" s="788"/>
      <c r="EBS157" s="786"/>
      <c r="EBT157" s="787"/>
      <c r="EBU157" s="787"/>
      <c r="EBV157" s="787"/>
      <c r="EBW157" s="787"/>
      <c r="EBX157" s="787"/>
      <c r="EBY157" s="787"/>
      <c r="EBZ157" s="787"/>
      <c r="ECA157" s="787"/>
      <c r="ECB157" s="787"/>
      <c r="ECC157" s="787"/>
      <c r="ECD157" s="787"/>
      <c r="ECE157" s="787"/>
      <c r="ECF157" s="787"/>
      <c r="ECG157" s="788"/>
      <c r="ECH157" s="786"/>
      <c r="ECI157" s="787"/>
      <c r="ECJ157" s="787"/>
      <c r="ECK157" s="787"/>
      <c r="ECL157" s="787"/>
      <c r="ECM157" s="787"/>
      <c r="ECN157" s="787"/>
      <c r="ECO157" s="787"/>
      <c r="ECP157" s="787"/>
      <c r="ECQ157" s="787"/>
      <c r="ECR157" s="787"/>
      <c r="ECS157" s="787"/>
      <c r="ECT157" s="787"/>
      <c r="ECU157" s="787"/>
      <c r="ECV157" s="788"/>
      <c r="ECW157" s="786"/>
      <c r="ECX157" s="787"/>
      <c r="ECY157" s="787"/>
      <c r="ECZ157" s="787"/>
      <c r="EDA157" s="787"/>
      <c r="EDB157" s="787"/>
      <c r="EDC157" s="787"/>
      <c r="EDD157" s="787"/>
      <c r="EDE157" s="787"/>
      <c r="EDF157" s="787"/>
      <c r="EDG157" s="787"/>
      <c r="EDH157" s="787"/>
      <c r="EDI157" s="787"/>
      <c r="EDJ157" s="787"/>
      <c r="EDK157" s="788"/>
      <c r="EDL157" s="786"/>
      <c r="EDM157" s="787"/>
      <c r="EDN157" s="787"/>
      <c r="EDO157" s="787"/>
      <c r="EDP157" s="787"/>
      <c r="EDQ157" s="787"/>
      <c r="EDR157" s="787"/>
      <c r="EDS157" s="787"/>
      <c r="EDT157" s="787"/>
      <c r="EDU157" s="787"/>
      <c r="EDV157" s="787"/>
      <c r="EDW157" s="787"/>
      <c r="EDX157" s="787"/>
      <c r="EDY157" s="787"/>
      <c r="EDZ157" s="788"/>
      <c r="EEA157" s="786"/>
      <c r="EEB157" s="787"/>
      <c r="EEC157" s="787"/>
      <c r="EED157" s="787"/>
      <c r="EEE157" s="787"/>
      <c r="EEF157" s="787"/>
      <c r="EEG157" s="787"/>
      <c r="EEH157" s="787"/>
      <c r="EEI157" s="787"/>
      <c r="EEJ157" s="787"/>
      <c r="EEK157" s="787"/>
      <c r="EEL157" s="787"/>
      <c r="EEM157" s="787"/>
      <c r="EEN157" s="787"/>
      <c r="EEO157" s="788"/>
      <c r="EEP157" s="786"/>
      <c r="EEQ157" s="787"/>
      <c r="EER157" s="787"/>
      <c r="EES157" s="787"/>
      <c r="EET157" s="787"/>
      <c r="EEU157" s="787"/>
      <c r="EEV157" s="787"/>
      <c r="EEW157" s="787"/>
      <c r="EEX157" s="787"/>
      <c r="EEY157" s="787"/>
      <c r="EEZ157" s="787"/>
      <c r="EFA157" s="787"/>
      <c r="EFB157" s="787"/>
      <c r="EFC157" s="787"/>
      <c r="EFD157" s="788"/>
      <c r="EFE157" s="786"/>
      <c r="EFF157" s="787"/>
      <c r="EFG157" s="787"/>
      <c r="EFH157" s="787"/>
      <c r="EFI157" s="787"/>
      <c r="EFJ157" s="787"/>
      <c r="EFK157" s="787"/>
      <c r="EFL157" s="787"/>
      <c r="EFM157" s="787"/>
      <c r="EFN157" s="787"/>
      <c r="EFO157" s="787"/>
      <c r="EFP157" s="787"/>
      <c r="EFQ157" s="787"/>
      <c r="EFR157" s="787"/>
      <c r="EFS157" s="788"/>
      <c r="EFT157" s="786"/>
      <c r="EFU157" s="787"/>
      <c r="EFV157" s="787"/>
      <c r="EFW157" s="787"/>
      <c r="EFX157" s="787"/>
      <c r="EFY157" s="787"/>
      <c r="EFZ157" s="787"/>
      <c r="EGA157" s="787"/>
      <c r="EGB157" s="787"/>
      <c r="EGC157" s="787"/>
      <c r="EGD157" s="787"/>
      <c r="EGE157" s="787"/>
      <c r="EGF157" s="787"/>
      <c r="EGG157" s="787"/>
      <c r="EGH157" s="788"/>
      <c r="EGI157" s="786"/>
      <c r="EGJ157" s="787"/>
      <c r="EGK157" s="787"/>
      <c r="EGL157" s="787"/>
      <c r="EGM157" s="787"/>
      <c r="EGN157" s="787"/>
      <c r="EGO157" s="787"/>
      <c r="EGP157" s="787"/>
      <c r="EGQ157" s="787"/>
      <c r="EGR157" s="787"/>
      <c r="EGS157" s="787"/>
      <c r="EGT157" s="787"/>
      <c r="EGU157" s="787"/>
      <c r="EGV157" s="787"/>
      <c r="EGW157" s="788"/>
      <c r="EGX157" s="786"/>
      <c r="EGY157" s="787"/>
      <c r="EGZ157" s="787"/>
      <c r="EHA157" s="787"/>
      <c r="EHB157" s="787"/>
      <c r="EHC157" s="787"/>
      <c r="EHD157" s="787"/>
      <c r="EHE157" s="787"/>
      <c r="EHF157" s="787"/>
      <c r="EHG157" s="787"/>
      <c r="EHH157" s="787"/>
      <c r="EHI157" s="787"/>
      <c r="EHJ157" s="787"/>
      <c r="EHK157" s="787"/>
      <c r="EHL157" s="788"/>
      <c r="EHM157" s="786"/>
      <c r="EHN157" s="787"/>
      <c r="EHO157" s="787"/>
      <c r="EHP157" s="787"/>
      <c r="EHQ157" s="787"/>
      <c r="EHR157" s="787"/>
      <c r="EHS157" s="787"/>
      <c r="EHT157" s="787"/>
      <c r="EHU157" s="787"/>
      <c r="EHV157" s="787"/>
      <c r="EHW157" s="787"/>
      <c r="EHX157" s="787"/>
      <c r="EHY157" s="787"/>
      <c r="EHZ157" s="787"/>
      <c r="EIA157" s="788"/>
      <c r="EIB157" s="786"/>
      <c r="EIC157" s="787"/>
      <c r="EID157" s="787"/>
      <c r="EIE157" s="787"/>
      <c r="EIF157" s="787"/>
      <c r="EIG157" s="787"/>
      <c r="EIH157" s="787"/>
      <c r="EII157" s="787"/>
      <c r="EIJ157" s="787"/>
      <c r="EIK157" s="787"/>
      <c r="EIL157" s="787"/>
      <c r="EIM157" s="787"/>
      <c r="EIN157" s="787"/>
      <c r="EIO157" s="787"/>
      <c r="EIP157" s="788"/>
      <c r="EIQ157" s="786"/>
      <c r="EIR157" s="787"/>
      <c r="EIS157" s="787"/>
      <c r="EIT157" s="787"/>
      <c r="EIU157" s="787"/>
      <c r="EIV157" s="787"/>
      <c r="EIW157" s="787"/>
      <c r="EIX157" s="787"/>
      <c r="EIY157" s="787"/>
      <c r="EIZ157" s="787"/>
      <c r="EJA157" s="787"/>
      <c r="EJB157" s="787"/>
      <c r="EJC157" s="787"/>
      <c r="EJD157" s="787"/>
      <c r="EJE157" s="788"/>
      <c r="EJF157" s="786"/>
      <c r="EJG157" s="787"/>
      <c r="EJH157" s="787"/>
      <c r="EJI157" s="787"/>
      <c r="EJJ157" s="787"/>
      <c r="EJK157" s="787"/>
      <c r="EJL157" s="787"/>
      <c r="EJM157" s="787"/>
      <c r="EJN157" s="787"/>
      <c r="EJO157" s="787"/>
      <c r="EJP157" s="787"/>
      <c r="EJQ157" s="787"/>
      <c r="EJR157" s="787"/>
      <c r="EJS157" s="787"/>
      <c r="EJT157" s="788"/>
      <c r="EJU157" s="786"/>
      <c r="EJV157" s="787"/>
      <c r="EJW157" s="787"/>
      <c r="EJX157" s="787"/>
      <c r="EJY157" s="787"/>
      <c r="EJZ157" s="787"/>
      <c r="EKA157" s="787"/>
      <c r="EKB157" s="787"/>
      <c r="EKC157" s="787"/>
      <c r="EKD157" s="787"/>
      <c r="EKE157" s="787"/>
      <c r="EKF157" s="787"/>
      <c r="EKG157" s="787"/>
      <c r="EKH157" s="787"/>
      <c r="EKI157" s="788"/>
      <c r="EKJ157" s="786"/>
      <c r="EKK157" s="787"/>
      <c r="EKL157" s="787"/>
      <c r="EKM157" s="787"/>
      <c r="EKN157" s="787"/>
      <c r="EKO157" s="787"/>
      <c r="EKP157" s="787"/>
      <c r="EKQ157" s="787"/>
      <c r="EKR157" s="787"/>
      <c r="EKS157" s="787"/>
      <c r="EKT157" s="787"/>
      <c r="EKU157" s="787"/>
      <c r="EKV157" s="787"/>
      <c r="EKW157" s="787"/>
      <c r="EKX157" s="788"/>
      <c r="EKY157" s="786"/>
      <c r="EKZ157" s="787"/>
      <c r="ELA157" s="787"/>
      <c r="ELB157" s="787"/>
      <c r="ELC157" s="787"/>
      <c r="ELD157" s="787"/>
      <c r="ELE157" s="787"/>
      <c r="ELF157" s="787"/>
      <c r="ELG157" s="787"/>
      <c r="ELH157" s="787"/>
      <c r="ELI157" s="787"/>
      <c r="ELJ157" s="787"/>
      <c r="ELK157" s="787"/>
      <c r="ELL157" s="787"/>
      <c r="ELM157" s="788"/>
      <c r="ELN157" s="786"/>
      <c r="ELO157" s="787"/>
      <c r="ELP157" s="787"/>
      <c r="ELQ157" s="787"/>
      <c r="ELR157" s="787"/>
      <c r="ELS157" s="787"/>
      <c r="ELT157" s="787"/>
      <c r="ELU157" s="787"/>
      <c r="ELV157" s="787"/>
      <c r="ELW157" s="787"/>
      <c r="ELX157" s="787"/>
      <c r="ELY157" s="787"/>
      <c r="ELZ157" s="787"/>
      <c r="EMA157" s="787"/>
      <c r="EMB157" s="788"/>
      <c r="EMC157" s="786"/>
      <c r="EMD157" s="787"/>
      <c r="EME157" s="787"/>
      <c r="EMF157" s="787"/>
      <c r="EMG157" s="787"/>
      <c r="EMH157" s="787"/>
      <c r="EMI157" s="787"/>
      <c r="EMJ157" s="787"/>
      <c r="EMK157" s="787"/>
      <c r="EML157" s="787"/>
      <c r="EMM157" s="787"/>
      <c r="EMN157" s="787"/>
      <c r="EMO157" s="787"/>
      <c r="EMP157" s="787"/>
      <c r="EMQ157" s="788"/>
      <c r="EMR157" s="786"/>
      <c r="EMS157" s="787"/>
      <c r="EMT157" s="787"/>
      <c r="EMU157" s="787"/>
      <c r="EMV157" s="787"/>
      <c r="EMW157" s="787"/>
      <c r="EMX157" s="787"/>
      <c r="EMY157" s="787"/>
      <c r="EMZ157" s="787"/>
      <c r="ENA157" s="787"/>
      <c r="ENB157" s="787"/>
      <c r="ENC157" s="787"/>
      <c r="END157" s="787"/>
      <c r="ENE157" s="787"/>
      <c r="ENF157" s="788"/>
      <c r="ENG157" s="786"/>
      <c r="ENH157" s="787"/>
      <c r="ENI157" s="787"/>
      <c r="ENJ157" s="787"/>
      <c r="ENK157" s="787"/>
      <c r="ENL157" s="787"/>
      <c r="ENM157" s="787"/>
      <c r="ENN157" s="787"/>
      <c r="ENO157" s="787"/>
      <c r="ENP157" s="787"/>
      <c r="ENQ157" s="787"/>
      <c r="ENR157" s="787"/>
      <c r="ENS157" s="787"/>
      <c r="ENT157" s="787"/>
      <c r="ENU157" s="788"/>
      <c r="ENV157" s="786"/>
      <c r="ENW157" s="787"/>
      <c r="ENX157" s="787"/>
      <c r="ENY157" s="787"/>
      <c r="ENZ157" s="787"/>
      <c r="EOA157" s="787"/>
      <c r="EOB157" s="787"/>
      <c r="EOC157" s="787"/>
      <c r="EOD157" s="787"/>
      <c r="EOE157" s="787"/>
      <c r="EOF157" s="787"/>
      <c r="EOG157" s="787"/>
      <c r="EOH157" s="787"/>
      <c r="EOI157" s="787"/>
      <c r="EOJ157" s="788"/>
      <c r="EOK157" s="786"/>
      <c r="EOL157" s="787"/>
      <c r="EOM157" s="787"/>
      <c r="EON157" s="787"/>
      <c r="EOO157" s="787"/>
      <c r="EOP157" s="787"/>
      <c r="EOQ157" s="787"/>
      <c r="EOR157" s="787"/>
      <c r="EOS157" s="787"/>
      <c r="EOT157" s="787"/>
      <c r="EOU157" s="787"/>
      <c r="EOV157" s="787"/>
      <c r="EOW157" s="787"/>
      <c r="EOX157" s="787"/>
      <c r="EOY157" s="788"/>
      <c r="EOZ157" s="786"/>
      <c r="EPA157" s="787"/>
      <c r="EPB157" s="787"/>
      <c r="EPC157" s="787"/>
      <c r="EPD157" s="787"/>
      <c r="EPE157" s="787"/>
      <c r="EPF157" s="787"/>
      <c r="EPG157" s="787"/>
      <c r="EPH157" s="787"/>
      <c r="EPI157" s="787"/>
      <c r="EPJ157" s="787"/>
      <c r="EPK157" s="787"/>
      <c r="EPL157" s="787"/>
      <c r="EPM157" s="787"/>
      <c r="EPN157" s="788"/>
      <c r="EPO157" s="786"/>
      <c r="EPP157" s="787"/>
      <c r="EPQ157" s="787"/>
      <c r="EPR157" s="787"/>
      <c r="EPS157" s="787"/>
      <c r="EPT157" s="787"/>
      <c r="EPU157" s="787"/>
      <c r="EPV157" s="787"/>
      <c r="EPW157" s="787"/>
      <c r="EPX157" s="787"/>
      <c r="EPY157" s="787"/>
      <c r="EPZ157" s="787"/>
      <c r="EQA157" s="787"/>
      <c r="EQB157" s="787"/>
      <c r="EQC157" s="788"/>
      <c r="EQD157" s="786"/>
      <c r="EQE157" s="787"/>
      <c r="EQF157" s="787"/>
      <c r="EQG157" s="787"/>
      <c r="EQH157" s="787"/>
      <c r="EQI157" s="787"/>
      <c r="EQJ157" s="787"/>
      <c r="EQK157" s="787"/>
      <c r="EQL157" s="787"/>
      <c r="EQM157" s="787"/>
      <c r="EQN157" s="787"/>
      <c r="EQO157" s="787"/>
      <c r="EQP157" s="787"/>
      <c r="EQQ157" s="787"/>
      <c r="EQR157" s="788"/>
      <c r="EQS157" s="786"/>
      <c r="EQT157" s="787"/>
      <c r="EQU157" s="787"/>
      <c r="EQV157" s="787"/>
      <c r="EQW157" s="787"/>
      <c r="EQX157" s="787"/>
      <c r="EQY157" s="787"/>
      <c r="EQZ157" s="787"/>
      <c r="ERA157" s="787"/>
      <c r="ERB157" s="787"/>
      <c r="ERC157" s="787"/>
      <c r="ERD157" s="787"/>
      <c r="ERE157" s="787"/>
      <c r="ERF157" s="787"/>
      <c r="ERG157" s="788"/>
      <c r="ERH157" s="786"/>
      <c r="ERI157" s="787"/>
      <c r="ERJ157" s="787"/>
      <c r="ERK157" s="787"/>
      <c r="ERL157" s="787"/>
      <c r="ERM157" s="787"/>
      <c r="ERN157" s="787"/>
      <c r="ERO157" s="787"/>
      <c r="ERP157" s="787"/>
      <c r="ERQ157" s="787"/>
      <c r="ERR157" s="787"/>
      <c r="ERS157" s="787"/>
      <c r="ERT157" s="787"/>
      <c r="ERU157" s="787"/>
      <c r="ERV157" s="788"/>
      <c r="ERW157" s="786"/>
      <c r="ERX157" s="787"/>
      <c r="ERY157" s="787"/>
      <c r="ERZ157" s="787"/>
      <c r="ESA157" s="787"/>
      <c r="ESB157" s="787"/>
      <c r="ESC157" s="787"/>
      <c r="ESD157" s="787"/>
      <c r="ESE157" s="787"/>
      <c r="ESF157" s="787"/>
      <c r="ESG157" s="787"/>
      <c r="ESH157" s="787"/>
      <c r="ESI157" s="787"/>
      <c r="ESJ157" s="787"/>
      <c r="ESK157" s="788"/>
      <c r="ESL157" s="786"/>
      <c r="ESM157" s="787"/>
      <c r="ESN157" s="787"/>
      <c r="ESO157" s="787"/>
      <c r="ESP157" s="787"/>
      <c r="ESQ157" s="787"/>
      <c r="ESR157" s="787"/>
      <c r="ESS157" s="787"/>
      <c r="EST157" s="787"/>
      <c r="ESU157" s="787"/>
      <c r="ESV157" s="787"/>
      <c r="ESW157" s="787"/>
      <c r="ESX157" s="787"/>
      <c r="ESY157" s="787"/>
      <c r="ESZ157" s="788"/>
      <c r="ETA157" s="786"/>
      <c r="ETB157" s="787"/>
      <c r="ETC157" s="787"/>
      <c r="ETD157" s="787"/>
      <c r="ETE157" s="787"/>
      <c r="ETF157" s="787"/>
      <c r="ETG157" s="787"/>
      <c r="ETH157" s="787"/>
      <c r="ETI157" s="787"/>
      <c r="ETJ157" s="787"/>
      <c r="ETK157" s="787"/>
      <c r="ETL157" s="787"/>
      <c r="ETM157" s="787"/>
      <c r="ETN157" s="787"/>
      <c r="ETO157" s="788"/>
      <c r="ETP157" s="786"/>
      <c r="ETQ157" s="787"/>
      <c r="ETR157" s="787"/>
      <c r="ETS157" s="787"/>
      <c r="ETT157" s="787"/>
      <c r="ETU157" s="787"/>
      <c r="ETV157" s="787"/>
      <c r="ETW157" s="787"/>
      <c r="ETX157" s="787"/>
      <c r="ETY157" s="787"/>
      <c r="ETZ157" s="787"/>
      <c r="EUA157" s="787"/>
      <c r="EUB157" s="787"/>
      <c r="EUC157" s="787"/>
      <c r="EUD157" s="788"/>
      <c r="EUE157" s="786"/>
      <c r="EUF157" s="787"/>
      <c r="EUG157" s="787"/>
      <c r="EUH157" s="787"/>
      <c r="EUI157" s="787"/>
      <c r="EUJ157" s="787"/>
      <c r="EUK157" s="787"/>
      <c r="EUL157" s="787"/>
      <c r="EUM157" s="787"/>
      <c r="EUN157" s="787"/>
      <c r="EUO157" s="787"/>
      <c r="EUP157" s="787"/>
      <c r="EUQ157" s="787"/>
      <c r="EUR157" s="787"/>
      <c r="EUS157" s="788"/>
      <c r="EUT157" s="786"/>
      <c r="EUU157" s="787"/>
      <c r="EUV157" s="787"/>
      <c r="EUW157" s="787"/>
      <c r="EUX157" s="787"/>
      <c r="EUY157" s="787"/>
      <c r="EUZ157" s="787"/>
      <c r="EVA157" s="787"/>
      <c r="EVB157" s="787"/>
      <c r="EVC157" s="787"/>
      <c r="EVD157" s="787"/>
      <c r="EVE157" s="787"/>
      <c r="EVF157" s="787"/>
      <c r="EVG157" s="787"/>
      <c r="EVH157" s="788"/>
      <c r="EVI157" s="786"/>
      <c r="EVJ157" s="787"/>
      <c r="EVK157" s="787"/>
      <c r="EVL157" s="787"/>
      <c r="EVM157" s="787"/>
      <c r="EVN157" s="787"/>
      <c r="EVO157" s="787"/>
      <c r="EVP157" s="787"/>
      <c r="EVQ157" s="787"/>
      <c r="EVR157" s="787"/>
      <c r="EVS157" s="787"/>
      <c r="EVT157" s="787"/>
      <c r="EVU157" s="787"/>
      <c r="EVV157" s="787"/>
      <c r="EVW157" s="788"/>
      <c r="EVX157" s="786"/>
      <c r="EVY157" s="787"/>
      <c r="EVZ157" s="787"/>
      <c r="EWA157" s="787"/>
      <c r="EWB157" s="787"/>
      <c r="EWC157" s="787"/>
      <c r="EWD157" s="787"/>
      <c r="EWE157" s="787"/>
      <c r="EWF157" s="787"/>
      <c r="EWG157" s="787"/>
      <c r="EWH157" s="787"/>
      <c r="EWI157" s="787"/>
      <c r="EWJ157" s="787"/>
      <c r="EWK157" s="787"/>
      <c r="EWL157" s="788"/>
      <c r="EWM157" s="786"/>
      <c r="EWN157" s="787"/>
      <c r="EWO157" s="787"/>
      <c r="EWP157" s="787"/>
      <c r="EWQ157" s="787"/>
      <c r="EWR157" s="787"/>
      <c r="EWS157" s="787"/>
      <c r="EWT157" s="787"/>
      <c r="EWU157" s="787"/>
      <c r="EWV157" s="787"/>
      <c r="EWW157" s="787"/>
      <c r="EWX157" s="787"/>
      <c r="EWY157" s="787"/>
      <c r="EWZ157" s="787"/>
      <c r="EXA157" s="788"/>
      <c r="EXB157" s="786"/>
      <c r="EXC157" s="787"/>
      <c r="EXD157" s="787"/>
      <c r="EXE157" s="787"/>
      <c r="EXF157" s="787"/>
      <c r="EXG157" s="787"/>
      <c r="EXH157" s="787"/>
      <c r="EXI157" s="787"/>
      <c r="EXJ157" s="787"/>
      <c r="EXK157" s="787"/>
      <c r="EXL157" s="787"/>
      <c r="EXM157" s="787"/>
      <c r="EXN157" s="787"/>
      <c r="EXO157" s="787"/>
      <c r="EXP157" s="788"/>
      <c r="EXQ157" s="786"/>
      <c r="EXR157" s="787"/>
      <c r="EXS157" s="787"/>
      <c r="EXT157" s="787"/>
      <c r="EXU157" s="787"/>
      <c r="EXV157" s="787"/>
      <c r="EXW157" s="787"/>
      <c r="EXX157" s="787"/>
      <c r="EXY157" s="787"/>
      <c r="EXZ157" s="787"/>
      <c r="EYA157" s="787"/>
      <c r="EYB157" s="787"/>
      <c r="EYC157" s="787"/>
      <c r="EYD157" s="787"/>
      <c r="EYE157" s="788"/>
      <c r="EYF157" s="786"/>
      <c r="EYG157" s="787"/>
      <c r="EYH157" s="787"/>
      <c r="EYI157" s="787"/>
      <c r="EYJ157" s="787"/>
      <c r="EYK157" s="787"/>
      <c r="EYL157" s="787"/>
      <c r="EYM157" s="787"/>
      <c r="EYN157" s="787"/>
      <c r="EYO157" s="787"/>
      <c r="EYP157" s="787"/>
      <c r="EYQ157" s="787"/>
      <c r="EYR157" s="787"/>
      <c r="EYS157" s="787"/>
      <c r="EYT157" s="788"/>
      <c r="EYU157" s="786"/>
      <c r="EYV157" s="787"/>
      <c r="EYW157" s="787"/>
      <c r="EYX157" s="787"/>
      <c r="EYY157" s="787"/>
      <c r="EYZ157" s="787"/>
      <c r="EZA157" s="787"/>
      <c r="EZB157" s="787"/>
      <c r="EZC157" s="787"/>
      <c r="EZD157" s="787"/>
      <c r="EZE157" s="787"/>
      <c r="EZF157" s="787"/>
      <c r="EZG157" s="787"/>
      <c r="EZH157" s="787"/>
      <c r="EZI157" s="788"/>
      <c r="EZJ157" s="786"/>
      <c r="EZK157" s="787"/>
      <c r="EZL157" s="787"/>
      <c r="EZM157" s="787"/>
      <c r="EZN157" s="787"/>
      <c r="EZO157" s="787"/>
      <c r="EZP157" s="787"/>
      <c r="EZQ157" s="787"/>
      <c r="EZR157" s="787"/>
      <c r="EZS157" s="787"/>
      <c r="EZT157" s="787"/>
      <c r="EZU157" s="787"/>
      <c r="EZV157" s="787"/>
      <c r="EZW157" s="787"/>
      <c r="EZX157" s="788"/>
      <c r="EZY157" s="786"/>
      <c r="EZZ157" s="787"/>
      <c r="FAA157" s="787"/>
      <c r="FAB157" s="787"/>
      <c r="FAC157" s="787"/>
      <c r="FAD157" s="787"/>
      <c r="FAE157" s="787"/>
      <c r="FAF157" s="787"/>
      <c r="FAG157" s="787"/>
      <c r="FAH157" s="787"/>
      <c r="FAI157" s="787"/>
      <c r="FAJ157" s="787"/>
      <c r="FAK157" s="787"/>
      <c r="FAL157" s="787"/>
      <c r="FAM157" s="788"/>
      <c r="FAN157" s="786"/>
      <c r="FAO157" s="787"/>
      <c r="FAP157" s="787"/>
      <c r="FAQ157" s="787"/>
      <c r="FAR157" s="787"/>
      <c r="FAS157" s="787"/>
      <c r="FAT157" s="787"/>
      <c r="FAU157" s="787"/>
      <c r="FAV157" s="787"/>
      <c r="FAW157" s="787"/>
      <c r="FAX157" s="787"/>
      <c r="FAY157" s="787"/>
      <c r="FAZ157" s="787"/>
      <c r="FBA157" s="787"/>
      <c r="FBB157" s="788"/>
      <c r="FBC157" s="786"/>
      <c r="FBD157" s="787"/>
      <c r="FBE157" s="787"/>
      <c r="FBF157" s="787"/>
      <c r="FBG157" s="787"/>
      <c r="FBH157" s="787"/>
      <c r="FBI157" s="787"/>
      <c r="FBJ157" s="787"/>
      <c r="FBK157" s="787"/>
      <c r="FBL157" s="787"/>
      <c r="FBM157" s="787"/>
      <c r="FBN157" s="787"/>
      <c r="FBO157" s="787"/>
      <c r="FBP157" s="787"/>
      <c r="FBQ157" s="788"/>
      <c r="FBR157" s="786"/>
      <c r="FBS157" s="787"/>
      <c r="FBT157" s="787"/>
      <c r="FBU157" s="787"/>
      <c r="FBV157" s="787"/>
      <c r="FBW157" s="787"/>
      <c r="FBX157" s="787"/>
      <c r="FBY157" s="787"/>
      <c r="FBZ157" s="787"/>
      <c r="FCA157" s="787"/>
      <c r="FCB157" s="787"/>
      <c r="FCC157" s="787"/>
      <c r="FCD157" s="787"/>
      <c r="FCE157" s="787"/>
      <c r="FCF157" s="788"/>
      <c r="FCG157" s="786"/>
      <c r="FCH157" s="787"/>
      <c r="FCI157" s="787"/>
      <c r="FCJ157" s="787"/>
      <c r="FCK157" s="787"/>
      <c r="FCL157" s="787"/>
      <c r="FCM157" s="787"/>
      <c r="FCN157" s="787"/>
      <c r="FCO157" s="787"/>
      <c r="FCP157" s="787"/>
      <c r="FCQ157" s="787"/>
      <c r="FCR157" s="787"/>
      <c r="FCS157" s="787"/>
      <c r="FCT157" s="787"/>
      <c r="FCU157" s="788"/>
      <c r="FCV157" s="786"/>
      <c r="FCW157" s="787"/>
      <c r="FCX157" s="787"/>
      <c r="FCY157" s="787"/>
      <c r="FCZ157" s="787"/>
      <c r="FDA157" s="787"/>
      <c r="FDB157" s="787"/>
      <c r="FDC157" s="787"/>
      <c r="FDD157" s="787"/>
      <c r="FDE157" s="787"/>
      <c r="FDF157" s="787"/>
      <c r="FDG157" s="787"/>
      <c r="FDH157" s="787"/>
      <c r="FDI157" s="787"/>
      <c r="FDJ157" s="788"/>
      <c r="FDK157" s="786"/>
      <c r="FDL157" s="787"/>
      <c r="FDM157" s="787"/>
      <c r="FDN157" s="787"/>
      <c r="FDO157" s="787"/>
      <c r="FDP157" s="787"/>
      <c r="FDQ157" s="787"/>
      <c r="FDR157" s="787"/>
      <c r="FDS157" s="787"/>
      <c r="FDT157" s="787"/>
      <c r="FDU157" s="787"/>
      <c r="FDV157" s="787"/>
      <c r="FDW157" s="787"/>
      <c r="FDX157" s="787"/>
      <c r="FDY157" s="788"/>
      <c r="FDZ157" s="786"/>
      <c r="FEA157" s="787"/>
      <c r="FEB157" s="787"/>
      <c r="FEC157" s="787"/>
      <c r="FED157" s="787"/>
      <c r="FEE157" s="787"/>
      <c r="FEF157" s="787"/>
      <c r="FEG157" s="787"/>
      <c r="FEH157" s="787"/>
      <c r="FEI157" s="787"/>
      <c r="FEJ157" s="787"/>
      <c r="FEK157" s="787"/>
      <c r="FEL157" s="787"/>
      <c r="FEM157" s="787"/>
      <c r="FEN157" s="788"/>
      <c r="FEO157" s="786"/>
      <c r="FEP157" s="787"/>
      <c r="FEQ157" s="787"/>
      <c r="FER157" s="787"/>
      <c r="FES157" s="787"/>
      <c r="FET157" s="787"/>
      <c r="FEU157" s="787"/>
      <c r="FEV157" s="787"/>
      <c r="FEW157" s="787"/>
      <c r="FEX157" s="787"/>
      <c r="FEY157" s="787"/>
      <c r="FEZ157" s="787"/>
      <c r="FFA157" s="787"/>
      <c r="FFB157" s="787"/>
      <c r="FFC157" s="788"/>
      <c r="FFD157" s="786"/>
      <c r="FFE157" s="787"/>
      <c r="FFF157" s="787"/>
      <c r="FFG157" s="787"/>
      <c r="FFH157" s="787"/>
      <c r="FFI157" s="787"/>
      <c r="FFJ157" s="787"/>
      <c r="FFK157" s="787"/>
      <c r="FFL157" s="787"/>
      <c r="FFM157" s="787"/>
      <c r="FFN157" s="787"/>
      <c r="FFO157" s="787"/>
      <c r="FFP157" s="787"/>
      <c r="FFQ157" s="787"/>
      <c r="FFR157" s="788"/>
      <c r="FFS157" s="786"/>
      <c r="FFT157" s="787"/>
      <c r="FFU157" s="787"/>
      <c r="FFV157" s="787"/>
      <c r="FFW157" s="787"/>
      <c r="FFX157" s="787"/>
      <c r="FFY157" s="787"/>
      <c r="FFZ157" s="787"/>
      <c r="FGA157" s="787"/>
      <c r="FGB157" s="787"/>
      <c r="FGC157" s="787"/>
      <c r="FGD157" s="787"/>
      <c r="FGE157" s="787"/>
      <c r="FGF157" s="787"/>
      <c r="FGG157" s="788"/>
      <c r="FGH157" s="786"/>
      <c r="FGI157" s="787"/>
      <c r="FGJ157" s="787"/>
      <c r="FGK157" s="787"/>
      <c r="FGL157" s="787"/>
      <c r="FGM157" s="787"/>
      <c r="FGN157" s="787"/>
      <c r="FGO157" s="787"/>
      <c r="FGP157" s="787"/>
      <c r="FGQ157" s="787"/>
      <c r="FGR157" s="787"/>
      <c r="FGS157" s="787"/>
      <c r="FGT157" s="787"/>
      <c r="FGU157" s="787"/>
      <c r="FGV157" s="788"/>
      <c r="FGW157" s="786"/>
      <c r="FGX157" s="787"/>
      <c r="FGY157" s="787"/>
      <c r="FGZ157" s="787"/>
      <c r="FHA157" s="787"/>
      <c r="FHB157" s="787"/>
      <c r="FHC157" s="787"/>
      <c r="FHD157" s="787"/>
      <c r="FHE157" s="787"/>
      <c r="FHF157" s="787"/>
      <c r="FHG157" s="787"/>
      <c r="FHH157" s="787"/>
      <c r="FHI157" s="787"/>
      <c r="FHJ157" s="787"/>
      <c r="FHK157" s="788"/>
      <c r="FHL157" s="786"/>
      <c r="FHM157" s="787"/>
      <c r="FHN157" s="787"/>
      <c r="FHO157" s="787"/>
      <c r="FHP157" s="787"/>
      <c r="FHQ157" s="787"/>
      <c r="FHR157" s="787"/>
      <c r="FHS157" s="787"/>
      <c r="FHT157" s="787"/>
      <c r="FHU157" s="787"/>
      <c r="FHV157" s="787"/>
      <c r="FHW157" s="787"/>
      <c r="FHX157" s="787"/>
      <c r="FHY157" s="787"/>
      <c r="FHZ157" s="788"/>
      <c r="FIA157" s="786"/>
      <c r="FIB157" s="787"/>
      <c r="FIC157" s="787"/>
      <c r="FID157" s="787"/>
      <c r="FIE157" s="787"/>
      <c r="FIF157" s="787"/>
      <c r="FIG157" s="787"/>
      <c r="FIH157" s="787"/>
      <c r="FII157" s="787"/>
      <c r="FIJ157" s="787"/>
      <c r="FIK157" s="787"/>
      <c r="FIL157" s="787"/>
      <c r="FIM157" s="787"/>
      <c r="FIN157" s="787"/>
      <c r="FIO157" s="788"/>
      <c r="FIP157" s="786"/>
      <c r="FIQ157" s="787"/>
      <c r="FIR157" s="787"/>
      <c r="FIS157" s="787"/>
      <c r="FIT157" s="787"/>
      <c r="FIU157" s="787"/>
      <c r="FIV157" s="787"/>
      <c r="FIW157" s="787"/>
      <c r="FIX157" s="787"/>
      <c r="FIY157" s="787"/>
      <c r="FIZ157" s="787"/>
      <c r="FJA157" s="787"/>
      <c r="FJB157" s="787"/>
      <c r="FJC157" s="787"/>
      <c r="FJD157" s="788"/>
      <c r="FJE157" s="786"/>
      <c r="FJF157" s="787"/>
      <c r="FJG157" s="787"/>
      <c r="FJH157" s="787"/>
      <c r="FJI157" s="787"/>
      <c r="FJJ157" s="787"/>
      <c r="FJK157" s="787"/>
      <c r="FJL157" s="787"/>
      <c r="FJM157" s="787"/>
      <c r="FJN157" s="787"/>
      <c r="FJO157" s="787"/>
      <c r="FJP157" s="787"/>
      <c r="FJQ157" s="787"/>
      <c r="FJR157" s="787"/>
      <c r="FJS157" s="788"/>
      <c r="FJT157" s="786"/>
      <c r="FJU157" s="787"/>
      <c r="FJV157" s="787"/>
      <c r="FJW157" s="787"/>
      <c r="FJX157" s="787"/>
      <c r="FJY157" s="787"/>
      <c r="FJZ157" s="787"/>
      <c r="FKA157" s="787"/>
      <c r="FKB157" s="787"/>
      <c r="FKC157" s="787"/>
      <c r="FKD157" s="787"/>
      <c r="FKE157" s="787"/>
      <c r="FKF157" s="787"/>
      <c r="FKG157" s="787"/>
      <c r="FKH157" s="788"/>
      <c r="FKI157" s="786"/>
      <c r="FKJ157" s="787"/>
      <c r="FKK157" s="787"/>
      <c r="FKL157" s="787"/>
      <c r="FKM157" s="787"/>
      <c r="FKN157" s="787"/>
      <c r="FKO157" s="787"/>
      <c r="FKP157" s="787"/>
      <c r="FKQ157" s="787"/>
      <c r="FKR157" s="787"/>
      <c r="FKS157" s="787"/>
      <c r="FKT157" s="787"/>
      <c r="FKU157" s="787"/>
      <c r="FKV157" s="787"/>
      <c r="FKW157" s="788"/>
      <c r="FKX157" s="786"/>
      <c r="FKY157" s="787"/>
      <c r="FKZ157" s="787"/>
      <c r="FLA157" s="787"/>
      <c r="FLB157" s="787"/>
      <c r="FLC157" s="787"/>
      <c r="FLD157" s="787"/>
      <c r="FLE157" s="787"/>
      <c r="FLF157" s="787"/>
      <c r="FLG157" s="787"/>
      <c r="FLH157" s="787"/>
      <c r="FLI157" s="787"/>
      <c r="FLJ157" s="787"/>
      <c r="FLK157" s="787"/>
      <c r="FLL157" s="788"/>
      <c r="FLM157" s="786"/>
      <c r="FLN157" s="787"/>
      <c r="FLO157" s="787"/>
      <c r="FLP157" s="787"/>
      <c r="FLQ157" s="787"/>
      <c r="FLR157" s="787"/>
      <c r="FLS157" s="787"/>
      <c r="FLT157" s="787"/>
      <c r="FLU157" s="787"/>
      <c r="FLV157" s="787"/>
      <c r="FLW157" s="787"/>
      <c r="FLX157" s="787"/>
      <c r="FLY157" s="787"/>
      <c r="FLZ157" s="787"/>
      <c r="FMA157" s="788"/>
      <c r="FMB157" s="786"/>
      <c r="FMC157" s="787"/>
      <c r="FMD157" s="787"/>
      <c r="FME157" s="787"/>
      <c r="FMF157" s="787"/>
      <c r="FMG157" s="787"/>
      <c r="FMH157" s="787"/>
      <c r="FMI157" s="787"/>
      <c r="FMJ157" s="787"/>
      <c r="FMK157" s="787"/>
      <c r="FML157" s="787"/>
      <c r="FMM157" s="787"/>
      <c r="FMN157" s="787"/>
      <c r="FMO157" s="787"/>
      <c r="FMP157" s="788"/>
      <c r="FMQ157" s="786"/>
      <c r="FMR157" s="787"/>
      <c r="FMS157" s="787"/>
      <c r="FMT157" s="787"/>
      <c r="FMU157" s="787"/>
      <c r="FMV157" s="787"/>
      <c r="FMW157" s="787"/>
      <c r="FMX157" s="787"/>
      <c r="FMY157" s="787"/>
      <c r="FMZ157" s="787"/>
      <c r="FNA157" s="787"/>
      <c r="FNB157" s="787"/>
      <c r="FNC157" s="787"/>
      <c r="FND157" s="787"/>
      <c r="FNE157" s="788"/>
      <c r="FNF157" s="786"/>
      <c r="FNG157" s="787"/>
      <c r="FNH157" s="787"/>
      <c r="FNI157" s="787"/>
      <c r="FNJ157" s="787"/>
      <c r="FNK157" s="787"/>
      <c r="FNL157" s="787"/>
      <c r="FNM157" s="787"/>
      <c r="FNN157" s="787"/>
      <c r="FNO157" s="787"/>
      <c r="FNP157" s="787"/>
      <c r="FNQ157" s="787"/>
      <c r="FNR157" s="787"/>
      <c r="FNS157" s="787"/>
      <c r="FNT157" s="788"/>
      <c r="FNU157" s="786"/>
      <c r="FNV157" s="787"/>
      <c r="FNW157" s="787"/>
      <c r="FNX157" s="787"/>
      <c r="FNY157" s="787"/>
      <c r="FNZ157" s="787"/>
      <c r="FOA157" s="787"/>
      <c r="FOB157" s="787"/>
      <c r="FOC157" s="787"/>
      <c r="FOD157" s="787"/>
      <c r="FOE157" s="787"/>
      <c r="FOF157" s="787"/>
      <c r="FOG157" s="787"/>
      <c r="FOH157" s="787"/>
      <c r="FOI157" s="788"/>
      <c r="FOJ157" s="786"/>
      <c r="FOK157" s="787"/>
      <c r="FOL157" s="787"/>
      <c r="FOM157" s="787"/>
      <c r="FON157" s="787"/>
      <c r="FOO157" s="787"/>
      <c r="FOP157" s="787"/>
      <c r="FOQ157" s="787"/>
      <c r="FOR157" s="787"/>
      <c r="FOS157" s="787"/>
      <c r="FOT157" s="787"/>
      <c r="FOU157" s="787"/>
      <c r="FOV157" s="787"/>
      <c r="FOW157" s="787"/>
      <c r="FOX157" s="788"/>
      <c r="FOY157" s="786"/>
      <c r="FOZ157" s="787"/>
      <c r="FPA157" s="787"/>
      <c r="FPB157" s="787"/>
      <c r="FPC157" s="787"/>
      <c r="FPD157" s="787"/>
      <c r="FPE157" s="787"/>
      <c r="FPF157" s="787"/>
      <c r="FPG157" s="787"/>
      <c r="FPH157" s="787"/>
      <c r="FPI157" s="787"/>
      <c r="FPJ157" s="787"/>
      <c r="FPK157" s="787"/>
      <c r="FPL157" s="787"/>
      <c r="FPM157" s="788"/>
      <c r="FPN157" s="786"/>
      <c r="FPO157" s="787"/>
      <c r="FPP157" s="787"/>
      <c r="FPQ157" s="787"/>
      <c r="FPR157" s="787"/>
      <c r="FPS157" s="787"/>
      <c r="FPT157" s="787"/>
      <c r="FPU157" s="787"/>
      <c r="FPV157" s="787"/>
      <c r="FPW157" s="787"/>
      <c r="FPX157" s="787"/>
      <c r="FPY157" s="787"/>
      <c r="FPZ157" s="787"/>
      <c r="FQA157" s="787"/>
      <c r="FQB157" s="788"/>
      <c r="FQC157" s="786"/>
      <c r="FQD157" s="787"/>
      <c r="FQE157" s="787"/>
      <c r="FQF157" s="787"/>
      <c r="FQG157" s="787"/>
      <c r="FQH157" s="787"/>
      <c r="FQI157" s="787"/>
      <c r="FQJ157" s="787"/>
      <c r="FQK157" s="787"/>
      <c r="FQL157" s="787"/>
      <c r="FQM157" s="787"/>
      <c r="FQN157" s="787"/>
      <c r="FQO157" s="787"/>
      <c r="FQP157" s="787"/>
      <c r="FQQ157" s="788"/>
      <c r="FQR157" s="786"/>
      <c r="FQS157" s="787"/>
      <c r="FQT157" s="787"/>
      <c r="FQU157" s="787"/>
      <c r="FQV157" s="787"/>
      <c r="FQW157" s="787"/>
      <c r="FQX157" s="787"/>
      <c r="FQY157" s="787"/>
      <c r="FQZ157" s="787"/>
      <c r="FRA157" s="787"/>
      <c r="FRB157" s="787"/>
      <c r="FRC157" s="787"/>
      <c r="FRD157" s="787"/>
      <c r="FRE157" s="787"/>
      <c r="FRF157" s="788"/>
      <c r="FRG157" s="786"/>
      <c r="FRH157" s="787"/>
      <c r="FRI157" s="787"/>
      <c r="FRJ157" s="787"/>
      <c r="FRK157" s="787"/>
      <c r="FRL157" s="787"/>
      <c r="FRM157" s="787"/>
      <c r="FRN157" s="787"/>
      <c r="FRO157" s="787"/>
      <c r="FRP157" s="787"/>
      <c r="FRQ157" s="787"/>
      <c r="FRR157" s="787"/>
      <c r="FRS157" s="787"/>
      <c r="FRT157" s="787"/>
      <c r="FRU157" s="788"/>
      <c r="FRV157" s="786"/>
      <c r="FRW157" s="787"/>
      <c r="FRX157" s="787"/>
      <c r="FRY157" s="787"/>
      <c r="FRZ157" s="787"/>
      <c r="FSA157" s="787"/>
      <c r="FSB157" s="787"/>
      <c r="FSC157" s="787"/>
      <c r="FSD157" s="787"/>
      <c r="FSE157" s="787"/>
      <c r="FSF157" s="787"/>
      <c r="FSG157" s="787"/>
      <c r="FSH157" s="787"/>
      <c r="FSI157" s="787"/>
      <c r="FSJ157" s="788"/>
      <c r="FSK157" s="786"/>
      <c r="FSL157" s="787"/>
      <c r="FSM157" s="787"/>
      <c r="FSN157" s="787"/>
      <c r="FSO157" s="787"/>
      <c r="FSP157" s="787"/>
      <c r="FSQ157" s="787"/>
      <c r="FSR157" s="787"/>
      <c r="FSS157" s="787"/>
      <c r="FST157" s="787"/>
      <c r="FSU157" s="787"/>
      <c r="FSV157" s="787"/>
      <c r="FSW157" s="787"/>
      <c r="FSX157" s="787"/>
      <c r="FSY157" s="788"/>
      <c r="FSZ157" s="786"/>
      <c r="FTA157" s="787"/>
      <c r="FTB157" s="787"/>
      <c r="FTC157" s="787"/>
      <c r="FTD157" s="787"/>
      <c r="FTE157" s="787"/>
      <c r="FTF157" s="787"/>
      <c r="FTG157" s="787"/>
      <c r="FTH157" s="787"/>
      <c r="FTI157" s="787"/>
      <c r="FTJ157" s="787"/>
      <c r="FTK157" s="787"/>
      <c r="FTL157" s="787"/>
      <c r="FTM157" s="787"/>
      <c r="FTN157" s="788"/>
      <c r="FTO157" s="786"/>
      <c r="FTP157" s="787"/>
      <c r="FTQ157" s="787"/>
      <c r="FTR157" s="787"/>
      <c r="FTS157" s="787"/>
      <c r="FTT157" s="787"/>
      <c r="FTU157" s="787"/>
      <c r="FTV157" s="787"/>
      <c r="FTW157" s="787"/>
      <c r="FTX157" s="787"/>
      <c r="FTY157" s="787"/>
      <c r="FTZ157" s="787"/>
      <c r="FUA157" s="787"/>
      <c r="FUB157" s="787"/>
      <c r="FUC157" s="788"/>
      <c r="FUD157" s="786"/>
      <c r="FUE157" s="787"/>
      <c r="FUF157" s="787"/>
      <c r="FUG157" s="787"/>
      <c r="FUH157" s="787"/>
      <c r="FUI157" s="787"/>
      <c r="FUJ157" s="787"/>
      <c r="FUK157" s="787"/>
      <c r="FUL157" s="787"/>
      <c r="FUM157" s="787"/>
      <c r="FUN157" s="787"/>
      <c r="FUO157" s="787"/>
      <c r="FUP157" s="787"/>
      <c r="FUQ157" s="787"/>
      <c r="FUR157" s="788"/>
      <c r="FUS157" s="786"/>
      <c r="FUT157" s="787"/>
      <c r="FUU157" s="787"/>
      <c r="FUV157" s="787"/>
      <c r="FUW157" s="787"/>
      <c r="FUX157" s="787"/>
      <c r="FUY157" s="787"/>
      <c r="FUZ157" s="787"/>
      <c r="FVA157" s="787"/>
      <c r="FVB157" s="787"/>
      <c r="FVC157" s="787"/>
      <c r="FVD157" s="787"/>
      <c r="FVE157" s="787"/>
      <c r="FVF157" s="787"/>
      <c r="FVG157" s="788"/>
      <c r="FVH157" s="786"/>
      <c r="FVI157" s="787"/>
      <c r="FVJ157" s="787"/>
      <c r="FVK157" s="787"/>
      <c r="FVL157" s="787"/>
      <c r="FVM157" s="787"/>
      <c r="FVN157" s="787"/>
      <c r="FVO157" s="787"/>
      <c r="FVP157" s="787"/>
      <c r="FVQ157" s="787"/>
      <c r="FVR157" s="787"/>
      <c r="FVS157" s="787"/>
      <c r="FVT157" s="787"/>
      <c r="FVU157" s="787"/>
      <c r="FVV157" s="788"/>
      <c r="FVW157" s="786"/>
      <c r="FVX157" s="787"/>
      <c r="FVY157" s="787"/>
      <c r="FVZ157" s="787"/>
      <c r="FWA157" s="787"/>
      <c r="FWB157" s="787"/>
      <c r="FWC157" s="787"/>
      <c r="FWD157" s="787"/>
      <c r="FWE157" s="787"/>
      <c r="FWF157" s="787"/>
      <c r="FWG157" s="787"/>
      <c r="FWH157" s="787"/>
      <c r="FWI157" s="787"/>
      <c r="FWJ157" s="787"/>
      <c r="FWK157" s="788"/>
      <c r="FWL157" s="786"/>
      <c r="FWM157" s="787"/>
      <c r="FWN157" s="787"/>
      <c r="FWO157" s="787"/>
      <c r="FWP157" s="787"/>
      <c r="FWQ157" s="787"/>
      <c r="FWR157" s="787"/>
      <c r="FWS157" s="787"/>
      <c r="FWT157" s="787"/>
      <c r="FWU157" s="787"/>
      <c r="FWV157" s="787"/>
      <c r="FWW157" s="787"/>
      <c r="FWX157" s="787"/>
      <c r="FWY157" s="787"/>
      <c r="FWZ157" s="788"/>
      <c r="FXA157" s="786"/>
      <c r="FXB157" s="787"/>
      <c r="FXC157" s="787"/>
      <c r="FXD157" s="787"/>
      <c r="FXE157" s="787"/>
      <c r="FXF157" s="787"/>
      <c r="FXG157" s="787"/>
      <c r="FXH157" s="787"/>
      <c r="FXI157" s="787"/>
      <c r="FXJ157" s="787"/>
      <c r="FXK157" s="787"/>
      <c r="FXL157" s="787"/>
      <c r="FXM157" s="787"/>
      <c r="FXN157" s="787"/>
      <c r="FXO157" s="788"/>
      <c r="FXP157" s="786"/>
      <c r="FXQ157" s="787"/>
      <c r="FXR157" s="787"/>
      <c r="FXS157" s="787"/>
      <c r="FXT157" s="787"/>
      <c r="FXU157" s="787"/>
      <c r="FXV157" s="787"/>
      <c r="FXW157" s="787"/>
      <c r="FXX157" s="787"/>
      <c r="FXY157" s="787"/>
      <c r="FXZ157" s="787"/>
      <c r="FYA157" s="787"/>
      <c r="FYB157" s="787"/>
      <c r="FYC157" s="787"/>
      <c r="FYD157" s="788"/>
      <c r="FYE157" s="786"/>
      <c r="FYF157" s="787"/>
      <c r="FYG157" s="787"/>
      <c r="FYH157" s="787"/>
      <c r="FYI157" s="787"/>
      <c r="FYJ157" s="787"/>
      <c r="FYK157" s="787"/>
      <c r="FYL157" s="787"/>
      <c r="FYM157" s="787"/>
      <c r="FYN157" s="787"/>
      <c r="FYO157" s="787"/>
      <c r="FYP157" s="787"/>
      <c r="FYQ157" s="787"/>
      <c r="FYR157" s="787"/>
      <c r="FYS157" s="788"/>
      <c r="FYT157" s="786"/>
      <c r="FYU157" s="787"/>
      <c r="FYV157" s="787"/>
      <c r="FYW157" s="787"/>
      <c r="FYX157" s="787"/>
      <c r="FYY157" s="787"/>
      <c r="FYZ157" s="787"/>
      <c r="FZA157" s="787"/>
      <c r="FZB157" s="787"/>
      <c r="FZC157" s="787"/>
      <c r="FZD157" s="787"/>
      <c r="FZE157" s="787"/>
      <c r="FZF157" s="787"/>
      <c r="FZG157" s="787"/>
      <c r="FZH157" s="788"/>
      <c r="FZI157" s="786"/>
      <c r="FZJ157" s="787"/>
      <c r="FZK157" s="787"/>
      <c r="FZL157" s="787"/>
      <c r="FZM157" s="787"/>
      <c r="FZN157" s="787"/>
      <c r="FZO157" s="787"/>
      <c r="FZP157" s="787"/>
      <c r="FZQ157" s="787"/>
      <c r="FZR157" s="787"/>
      <c r="FZS157" s="787"/>
      <c r="FZT157" s="787"/>
      <c r="FZU157" s="787"/>
      <c r="FZV157" s="787"/>
      <c r="FZW157" s="788"/>
      <c r="FZX157" s="786"/>
      <c r="FZY157" s="787"/>
      <c r="FZZ157" s="787"/>
      <c r="GAA157" s="787"/>
      <c r="GAB157" s="787"/>
      <c r="GAC157" s="787"/>
      <c r="GAD157" s="787"/>
      <c r="GAE157" s="787"/>
      <c r="GAF157" s="787"/>
      <c r="GAG157" s="787"/>
      <c r="GAH157" s="787"/>
      <c r="GAI157" s="787"/>
      <c r="GAJ157" s="787"/>
      <c r="GAK157" s="787"/>
      <c r="GAL157" s="788"/>
      <c r="GAM157" s="786"/>
      <c r="GAN157" s="787"/>
      <c r="GAO157" s="787"/>
      <c r="GAP157" s="787"/>
      <c r="GAQ157" s="787"/>
      <c r="GAR157" s="787"/>
      <c r="GAS157" s="787"/>
      <c r="GAT157" s="787"/>
      <c r="GAU157" s="787"/>
      <c r="GAV157" s="787"/>
      <c r="GAW157" s="787"/>
      <c r="GAX157" s="787"/>
      <c r="GAY157" s="787"/>
      <c r="GAZ157" s="787"/>
      <c r="GBA157" s="788"/>
      <c r="GBB157" s="786"/>
      <c r="GBC157" s="787"/>
      <c r="GBD157" s="787"/>
      <c r="GBE157" s="787"/>
      <c r="GBF157" s="787"/>
      <c r="GBG157" s="787"/>
      <c r="GBH157" s="787"/>
      <c r="GBI157" s="787"/>
      <c r="GBJ157" s="787"/>
      <c r="GBK157" s="787"/>
      <c r="GBL157" s="787"/>
      <c r="GBM157" s="787"/>
      <c r="GBN157" s="787"/>
      <c r="GBO157" s="787"/>
      <c r="GBP157" s="788"/>
      <c r="GBQ157" s="786"/>
      <c r="GBR157" s="787"/>
      <c r="GBS157" s="787"/>
      <c r="GBT157" s="787"/>
      <c r="GBU157" s="787"/>
      <c r="GBV157" s="787"/>
      <c r="GBW157" s="787"/>
      <c r="GBX157" s="787"/>
      <c r="GBY157" s="787"/>
      <c r="GBZ157" s="787"/>
      <c r="GCA157" s="787"/>
      <c r="GCB157" s="787"/>
      <c r="GCC157" s="787"/>
      <c r="GCD157" s="787"/>
      <c r="GCE157" s="788"/>
      <c r="GCF157" s="786"/>
      <c r="GCG157" s="787"/>
      <c r="GCH157" s="787"/>
      <c r="GCI157" s="787"/>
      <c r="GCJ157" s="787"/>
      <c r="GCK157" s="787"/>
      <c r="GCL157" s="787"/>
      <c r="GCM157" s="787"/>
      <c r="GCN157" s="787"/>
      <c r="GCO157" s="787"/>
      <c r="GCP157" s="787"/>
      <c r="GCQ157" s="787"/>
      <c r="GCR157" s="787"/>
      <c r="GCS157" s="787"/>
      <c r="GCT157" s="788"/>
      <c r="GCU157" s="786"/>
      <c r="GCV157" s="787"/>
      <c r="GCW157" s="787"/>
      <c r="GCX157" s="787"/>
      <c r="GCY157" s="787"/>
      <c r="GCZ157" s="787"/>
      <c r="GDA157" s="787"/>
      <c r="GDB157" s="787"/>
      <c r="GDC157" s="787"/>
      <c r="GDD157" s="787"/>
      <c r="GDE157" s="787"/>
      <c r="GDF157" s="787"/>
      <c r="GDG157" s="787"/>
      <c r="GDH157" s="787"/>
      <c r="GDI157" s="788"/>
      <c r="GDJ157" s="786"/>
      <c r="GDK157" s="787"/>
      <c r="GDL157" s="787"/>
      <c r="GDM157" s="787"/>
      <c r="GDN157" s="787"/>
      <c r="GDO157" s="787"/>
      <c r="GDP157" s="787"/>
      <c r="GDQ157" s="787"/>
      <c r="GDR157" s="787"/>
      <c r="GDS157" s="787"/>
      <c r="GDT157" s="787"/>
      <c r="GDU157" s="787"/>
      <c r="GDV157" s="787"/>
      <c r="GDW157" s="787"/>
      <c r="GDX157" s="788"/>
      <c r="GDY157" s="786"/>
      <c r="GDZ157" s="787"/>
      <c r="GEA157" s="787"/>
      <c r="GEB157" s="787"/>
      <c r="GEC157" s="787"/>
      <c r="GED157" s="787"/>
      <c r="GEE157" s="787"/>
      <c r="GEF157" s="787"/>
      <c r="GEG157" s="787"/>
      <c r="GEH157" s="787"/>
      <c r="GEI157" s="787"/>
      <c r="GEJ157" s="787"/>
      <c r="GEK157" s="787"/>
      <c r="GEL157" s="787"/>
      <c r="GEM157" s="788"/>
      <c r="GEN157" s="786"/>
      <c r="GEO157" s="787"/>
      <c r="GEP157" s="787"/>
      <c r="GEQ157" s="787"/>
      <c r="GER157" s="787"/>
      <c r="GES157" s="787"/>
      <c r="GET157" s="787"/>
      <c r="GEU157" s="787"/>
      <c r="GEV157" s="787"/>
      <c r="GEW157" s="787"/>
      <c r="GEX157" s="787"/>
      <c r="GEY157" s="787"/>
      <c r="GEZ157" s="787"/>
      <c r="GFA157" s="787"/>
      <c r="GFB157" s="788"/>
      <c r="GFC157" s="786"/>
      <c r="GFD157" s="787"/>
      <c r="GFE157" s="787"/>
      <c r="GFF157" s="787"/>
      <c r="GFG157" s="787"/>
      <c r="GFH157" s="787"/>
      <c r="GFI157" s="787"/>
      <c r="GFJ157" s="787"/>
      <c r="GFK157" s="787"/>
      <c r="GFL157" s="787"/>
      <c r="GFM157" s="787"/>
      <c r="GFN157" s="787"/>
      <c r="GFO157" s="787"/>
      <c r="GFP157" s="787"/>
      <c r="GFQ157" s="788"/>
      <c r="GFR157" s="786"/>
      <c r="GFS157" s="787"/>
      <c r="GFT157" s="787"/>
      <c r="GFU157" s="787"/>
      <c r="GFV157" s="787"/>
      <c r="GFW157" s="787"/>
      <c r="GFX157" s="787"/>
      <c r="GFY157" s="787"/>
      <c r="GFZ157" s="787"/>
      <c r="GGA157" s="787"/>
      <c r="GGB157" s="787"/>
      <c r="GGC157" s="787"/>
      <c r="GGD157" s="787"/>
      <c r="GGE157" s="787"/>
      <c r="GGF157" s="788"/>
      <c r="GGG157" s="786"/>
      <c r="GGH157" s="787"/>
      <c r="GGI157" s="787"/>
      <c r="GGJ157" s="787"/>
      <c r="GGK157" s="787"/>
      <c r="GGL157" s="787"/>
      <c r="GGM157" s="787"/>
      <c r="GGN157" s="787"/>
      <c r="GGO157" s="787"/>
      <c r="GGP157" s="787"/>
      <c r="GGQ157" s="787"/>
      <c r="GGR157" s="787"/>
      <c r="GGS157" s="787"/>
      <c r="GGT157" s="787"/>
      <c r="GGU157" s="788"/>
      <c r="GGV157" s="786"/>
      <c r="GGW157" s="787"/>
      <c r="GGX157" s="787"/>
      <c r="GGY157" s="787"/>
      <c r="GGZ157" s="787"/>
      <c r="GHA157" s="787"/>
      <c r="GHB157" s="787"/>
      <c r="GHC157" s="787"/>
      <c r="GHD157" s="787"/>
      <c r="GHE157" s="787"/>
      <c r="GHF157" s="787"/>
      <c r="GHG157" s="787"/>
      <c r="GHH157" s="787"/>
      <c r="GHI157" s="787"/>
      <c r="GHJ157" s="788"/>
      <c r="GHK157" s="786"/>
      <c r="GHL157" s="787"/>
      <c r="GHM157" s="787"/>
      <c r="GHN157" s="787"/>
      <c r="GHO157" s="787"/>
      <c r="GHP157" s="787"/>
      <c r="GHQ157" s="787"/>
      <c r="GHR157" s="787"/>
      <c r="GHS157" s="787"/>
      <c r="GHT157" s="787"/>
      <c r="GHU157" s="787"/>
      <c r="GHV157" s="787"/>
      <c r="GHW157" s="787"/>
      <c r="GHX157" s="787"/>
      <c r="GHY157" s="788"/>
      <c r="GHZ157" s="786"/>
      <c r="GIA157" s="787"/>
      <c r="GIB157" s="787"/>
      <c r="GIC157" s="787"/>
      <c r="GID157" s="787"/>
      <c r="GIE157" s="787"/>
      <c r="GIF157" s="787"/>
      <c r="GIG157" s="787"/>
      <c r="GIH157" s="787"/>
      <c r="GII157" s="787"/>
      <c r="GIJ157" s="787"/>
      <c r="GIK157" s="787"/>
      <c r="GIL157" s="787"/>
      <c r="GIM157" s="787"/>
      <c r="GIN157" s="788"/>
      <c r="GIO157" s="786"/>
      <c r="GIP157" s="787"/>
      <c r="GIQ157" s="787"/>
      <c r="GIR157" s="787"/>
      <c r="GIS157" s="787"/>
      <c r="GIT157" s="787"/>
      <c r="GIU157" s="787"/>
      <c r="GIV157" s="787"/>
      <c r="GIW157" s="787"/>
      <c r="GIX157" s="787"/>
      <c r="GIY157" s="787"/>
      <c r="GIZ157" s="787"/>
      <c r="GJA157" s="787"/>
      <c r="GJB157" s="787"/>
      <c r="GJC157" s="788"/>
      <c r="GJD157" s="786"/>
      <c r="GJE157" s="787"/>
      <c r="GJF157" s="787"/>
      <c r="GJG157" s="787"/>
      <c r="GJH157" s="787"/>
      <c r="GJI157" s="787"/>
      <c r="GJJ157" s="787"/>
      <c r="GJK157" s="787"/>
      <c r="GJL157" s="787"/>
      <c r="GJM157" s="787"/>
      <c r="GJN157" s="787"/>
      <c r="GJO157" s="787"/>
      <c r="GJP157" s="787"/>
      <c r="GJQ157" s="787"/>
      <c r="GJR157" s="788"/>
      <c r="GJS157" s="786"/>
      <c r="GJT157" s="787"/>
      <c r="GJU157" s="787"/>
      <c r="GJV157" s="787"/>
      <c r="GJW157" s="787"/>
      <c r="GJX157" s="787"/>
      <c r="GJY157" s="787"/>
      <c r="GJZ157" s="787"/>
      <c r="GKA157" s="787"/>
      <c r="GKB157" s="787"/>
      <c r="GKC157" s="787"/>
      <c r="GKD157" s="787"/>
      <c r="GKE157" s="787"/>
      <c r="GKF157" s="787"/>
      <c r="GKG157" s="788"/>
      <c r="GKH157" s="786"/>
      <c r="GKI157" s="787"/>
      <c r="GKJ157" s="787"/>
      <c r="GKK157" s="787"/>
      <c r="GKL157" s="787"/>
      <c r="GKM157" s="787"/>
      <c r="GKN157" s="787"/>
      <c r="GKO157" s="787"/>
      <c r="GKP157" s="787"/>
      <c r="GKQ157" s="787"/>
      <c r="GKR157" s="787"/>
      <c r="GKS157" s="787"/>
      <c r="GKT157" s="787"/>
      <c r="GKU157" s="787"/>
      <c r="GKV157" s="788"/>
      <c r="GKW157" s="786"/>
      <c r="GKX157" s="787"/>
      <c r="GKY157" s="787"/>
      <c r="GKZ157" s="787"/>
      <c r="GLA157" s="787"/>
      <c r="GLB157" s="787"/>
      <c r="GLC157" s="787"/>
      <c r="GLD157" s="787"/>
      <c r="GLE157" s="787"/>
      <c r="GLF157" s="787"/>
      <c r="GLG157" s="787"/>
      <c r="GLH157" s="787"/>
      <c r="GLI157" s="787"/>
      <c r="GLJ157" s="787"/>
      <c r="GLK157" s="788"/>
      <c r="GLL157" s="786"/>
      <c r="GLM157" s="787"/>
      <c r="GLN157" s="787"/>
      <c r="GLO157" s="787"/>
      <c r="GLP157" s="787"/>
      <c r="GLQ157" s="787"/>
      <c r="GLR157" s="787"/>
      <c r="GLS157" s="787"/>
      <c r="GLT157" s="787"/>
      <c r="GLU157" s="787"/>
      <c r="GLV157" s="787"/>
      <c r="GLW157" s="787"/>
      <c r="GLX157" s="787"/>
      <c r="GLY157" s="787"/>
      <c r="GLZ157" s="788"/>
      <c r="GMA157" s="786"/>
      <c r="GMB157" s="787"/>
      <c r="GMC157" s="787"/>
      <c r="GMD157" s="787"/>
      <c r="GME157" s="787"/>
      <c r="GMF157" s="787"/>
      <c r="GMG157" s="787"/>
      <c r="GMH157" s="787"/>
      <c r="GMI157" s="787"/>
      <c r="GMJ157" s="787"/>
      <c r="GMK157" s="787"/>
      <c r="GML157" s="787"/>
      <c r="GMM157" s="787"/>
      <c r="GMN157" s="787"/>
      <c r="GMO157" s="788"/>
      <c r="GMP157" s="786"/>
      <c r="GMQ157" s="787"/>
      <c r="GMR157" s="787"/>
      <c r="GMS157" s="787"/>
      <c r="GMT157" s="787"/>
      <c r="GMU157" s="787"/>
      <c r="GMV157" s="787"/>
      <c r="GMW157" s="787"/>
      <c r="GMX157" s="787"/>
      <c r="GMY157" s="787"/>
      <c r="GMZ157" s="787"/>
      <c r="GNA157" s="787"/>
      <c r="GNB157" s="787"/>
      <c r="GNC157" s="787"/>
      <c r="GND157" s="788"/>
      <c r="GNE157" s="786"/>
      <c r="GNF157" s="787"/>
      <c r="GNG157" s="787"/>
      <c r="GNH157" s="787"/>
      <c r="GNI157" s="787"/>
      <c r="GNJ157" s="787"/>
      <c r="GNK157" s="787"/>
      <c r="GNL157" s="787"/>
      <c r="GNM157" s="787"/>
      <c r="GNN157" s="787"/>
      <c r="GNO157" s="787"/>
      <c r="GNP157" s="787"/>
      <c r="GNQ157" s="787"/>
      <c r="GNR157" s="787"/>
      <c r="GNS157" s="788"/>
      <c r="GNT157" s="786"/>
      <c r="GNU157" s="787"/>
      <c r="GNV157" s="787"/>
      <c r="GNW157" s="787"/>
      <c r="GNX157" s="787"/>
      <c r="GNY157" s="787"/>
      <c r="GNZ157" s="787"/>
      <c r="GOA157" s="787"/>
      <c r="GOB157" s="787"/>
      <c r="GOC157" s="787"/>
      <c r="GOD157" s="787"/>
      <c r="GOE157" s="787"/>
      <c r="GOF157" s="787"/>
      <c r="GOG157" s="787"/>
      <c r="GOH157" s="788"/>
      <c r="GOI157" s="786"/>
      <c r="GOJ157" s="787"/>
      <c r="GOK157" s="787"/>
      <c r="GOL157" s="787"/>
      <c r="GOM157" s="787"/>
      <c r="GON157" s="787"/>
      <c r="GOO157" s="787"/>
      <c r="GOP157" s="787"/>
      <c r="GOQ157" s="787"/>
      <c r="GOR157" s="787"/>
      <c r="GOS157" s="787"/>
      <c r="GOT157" s="787"/>
      <c r="GOU157" s="787"/>
      <c r="GOV157" s="787"/>
      <c r="GOW157" s="788"/>
      <c r="GOX157" s="786"/>
      <c r="GOY157" s="787"/>
      <c r="GOZ157" s="787"/>
      <c r="GPA157" s="787"/>
      <c r="GPB157" s="787"/>
      <c r="GPC157" s="787"/>
      <c r="GPD157" s="787"/>
      <c r="GPE157" s="787"/>
      <c r="GPF157" s="787"/>
      <c r="GPG157" s="787"/>
      <c r="GPH157" s="787"/>
      <c r="GPI157" s="787"/>
      <c r="GPJ157" s="787"/>
      <c r="GPK157" s="787"/>
      <c r="GPL157" s="788"/>
      <c r="GPM157" s="786"/>
      <c r="GPN157" s="787"/>
      <c r="GPO157" s="787"/>
      <c r="GPP157" s="787"/>
      <c r="GPQ157" s="787"/>
      <c r="GPR157" s="787"/>
      <c r="GPS157" s="787"/>
      <c r="GPT157" s="787"/>
      <c r="GPU157" s="787"/>
      <c r="GPV157" s="787"/>
      <c r="GPW157" s="787"/>
      <c r="GPX157" s="787"/>
      <c r="GPY157" s="787"/>
      <c r="GPZ157" s="787"/>
      <c r="GQA157" s="788"/>
      <c r="GQB157" s="786"/>
      <c r="GQC157" s="787"/>
      <c r="GQD157" s="787"/>
      <c r="GQE157" s="787"/>
      <c r="GQF157" s="787"/>
      <c r="GQG157" s="787"/>
      <c r="GQH157" s="787"/>
      <c r="GQI157" s="787"/>
      <c r="GQJ157" s="787"/>
      <c r="GQK157" s="787"/>
      <c r="GQL157" s="787"/>
      <c r="GQM157" s="787"/>
      <c r="GQN157" s="787"/>
      <c r="GQO157" s="787"/>
      <c r="GQP157" s="788"/>
      <c r="GQQ157" s="786"/>
      <c r="GQR157" s="787"/>
      <c r="GQS157" s="787"/>
      <c r="GQT157" s="787"/>
      <c r="GQU157" s="787"/>
      <c r="GQV157" s="787"/>
      <c r="GQW157" s="787"/>
      <c r="GQX157" s="787"/>
      <c r="GQY157" s="787"/>
      <c r="GQZ157" s="787"/>
      <c r="GRA157" s="787"/>
      <c r="GRB157" s="787"/>
      <c r="GRC157" s="787"/>
      <c r="GRD157" s="787"/>
      <c r="GRE157" s="788"/>
      <c r="GRF157" s="786"/>
      <c r="GRG157" s="787"/>
      <c r="GRH157" s="787"/>
      <c r="GRI157" s="787"/>
      <c r="GRJ157" s="787"/>
      <c r="GRK157" s="787"/>
      <c r="GRL157" s="787"/>
      <c r="GRM157" s="787"/>
      <c r="GRN157" s="787"/>
      <c r="GRO157" s="787"/>
      <c r="GRP157" s="787"/>
      <c r="GRQ157" s="787"/>
      <c r="GRR157" s="787"/>
      <c r="GRS157" s="787"/>
      <c r="GRT157" s="788"/>
      <c r="GRU157" s="786"/>
      <c r="GRV157" s="787"/>
      <c r="GRW157" s="787"/>
      <c r="GRX157" s="787"/>
      <c r="GRY157" s="787"/>
      <c r="GRZ157" s="787"/>
      <c r="GSA157" s="787"/>
      <c r="GSB157" s="787"/>
      <c r="GSC157" s="787"/>
      <c r="GSD157" s="787"/>
      <c r="GSE157" s="787"/>
      <c r="GSF157" s="787"/>
      <c r="GSG157" s="787"/>
      <c r="GSH157" s="787"/>
      <c r="GSI157" s="788"/>
      <c r="GSJ157" s="786"/>
      <c r="GSK157" s="787"/>
      <c r="GSL157" s="787"/>
      <c r="GSM157" s="787"/>
      <c r="GSN157" s="787"/>
      <c r="GSO157" s="787"/>
      <c r="GSP157" s="787"/>
      <c r="GSQ157" s="787"/>
      <c r="GSR157" s="787"/>
      <c r="GSS157" s="787"/>
      <c r="GST157" s="787"/>
      <c r="GSU157" s="787"/>
      <c r="GSV157" s="787"/>
      <c r="GSW157" s="787"/>
      <c r="GSX157" s="788"/>
      <c r="GSY157" s="786"/>
      <c r="GSZ157" s="787"/>
      <c r="GTA157" s="787"/>
      <c r="GTB157" s="787"/>
      <c r="GTC157" s="787"/>
      <c r="GTD157" s="787"/>
      <c r="GTE157" s="787"/>
      <c r="GTF157" s="787"/>
      <c r="GTG157" s="787"/>
      <c r="GTH157" s="787"/>
      <c r="GTI157" s="787"/>
      <c r="GTJ157" s="787"/>
      <c r="GTK157" s="787"/>
      <c r="GTL157" s="787"/>
      <c r="GTM157" s="788"/>
      <c r="GTN157" s="786"/>
      <c r="GTO157" s="787"/>
      <c r="GTP157" s="787"/>
      <c r="GTQ157" s="787"/>
      <c r="GTR157" s="787"/>
      <c r="GTS157" s="787"/>
      <c r="GTT157" s="787"/>
      <c r="GTU157" s="787"/>
      <c r="GTV157" s="787"/>
      <c r="GTW157" s="787"/>
      <c r="GTX157" s="787"/>
      <c r="GTY157" s="787"/>
      <c r="GTZ157" s="787"/>
      <c r="GUA157" s="787"/>
      <c r="GUB157" s="788"/>
      <c r="GUC157" s="786"/>
      <c r="GUD157" s="787"/>
      <c r="GUE157" s="787"/>
      <c r="GUF157" s="787"/>
      <c r="GUG157" s="787"/>
      <c r="GUH157" s="787"/>
      <c r="GUI157" s="787"/>
      <c r="GUJ157" s="787"/>
      <c r="GUK157" s="787"/>
      <c r="GUL157" s="787"/>
      <c r="GUM157" s="787"/>
      <c r="GUN157" s="787"/>
      <c r="GUO157" s="787"/>
      <c r="GUP157" s="787"/>
      <c r="GUQ157" s="788"/>
      <c r="GUR157" s="786"/>
      <c r="GUS157" s="787"/>
      <c r="GUT157" s="787"/>
      <c r="GUU157" s="787"/>
      <c r="GUV157" s="787"/>
      <c r="GUW157" s="787"/>
      <c r="GUX157" s="787"/>
      <c r="GUY157" s="787"/>
      <c r="GUZ157" s="787"/>
      <c r="GVA157" s="787"/>
      <c r="GVB157" s="787"/>
      <c r="GVC157" s="787"/>
      <c r="GVD157" s="787"/>
      <c r="GVE157" s="787"/>
      <c r="GVF157" s="788"/>
      <c r="GVG157" s="786"/>
      <c r="GVH157" s="787"/>
      <c r="GVI157" s="787"/>
      <c r="GVJ157" s="787"/>
      <c r="GVK157" s="787"/>
      <c r="GVL157" s="787"/>
      <c r="GVM157" s="787"/>
      <c r="GVN157" s="787"/>
      <c r="GVO157" s="787"/>
      <c r="GVP157" s="787"/>
      <c r="GVQ157" s="787"/>
      <c r="GVR157" s="787"/>
      <c r="GVS157" s="787"/>
      <c r="GVT157" s="787"/>
      <c r="GVU157" s="788"/>
      <c r="GVV157" s="786"/>
      <c r="GVW157" s="787"/>
      <c r="GVX157" s="787"/>
      <c r="GVY157" s="787"/>
      <c r="GVZ157" s="787"/>
      <c r="GWA157" s="787"/>
      <c r="GWB157" s="787"/>
      <c r="GWC157" s="787"/>
      <c r="GWD157" s="787"/>
      <c r="GWE157" s="787"/>
      <c r="GWF157" s="787"/>
      <c r="GWG157" s="787"/>
      <c r="GWH157" s="787"/>
      <c r="GWI157" s="787"/>
      <c r="GWJ157" s="788"/>
      <c r="GWK157" s="786"/>
      <c r="GWL157" s="787"/>
      <c r="GWM157" s="787"/>
      <c r="GWN157" s="787"/>
      <c r="GWO157" s="787"/>
      <c r="GWP157" s="787"/>
      <c r="GWQ157" s="787"/>
      <c r="GWR157" s="787"/>
      <c r="GWS157" s="787"/>
      <c r="GWT157" s="787"/>
      <c r="GWU157" s="787"/>
      <c r="GWV157" s="787"/>
      <c r="GWW157" s="787"/>
      <c r="GWX157" s="787"/>
      <c r="GWY157" s="788"/>
      <c r="GWZ157" s="786"/>
      <c r="GXA157" s="787"/>
      <c r="GXB157" s="787"/>
      <c r="GXC157" s="787"/>
      <c r="GXD157" s="787"/>
      <c r="GXE157" s="787"/>
      <c r="GXF157" s="787"/>
      <c r="GXG157" s="787"/>
      <c r="GXH157" s="787"/>
      <c r="GXI157" s="787"/>
      <c r="GXJ157" s="787"/>
      <c r="GXK157" s="787"/>
      <c r="GXL157" s="787"/>
      <c r="GXM157" s="787"/>
      <c r="GXN157" s="788"/>
      <c r="GXO157" s="786"/>
      <c r="GXP157" s="787"/>
      <c r="GXQ157" s="787"/>
      <c r="GXR157" s="787"/>
      <c r="GXS157" s="787"/>
      <c r="GXT157" s="787"/>
      <c r="GXU157" s="787"/>
      <c r="GXV157" s="787"/>
      <c r="GXW157" s="787"/>
      <c r="GXX157" s="787"/>
      <c r="GXY157" s="787"/>
      <c r="GXZ157" s="787"/>
      <c r="GYA157" s="787"/>
      <c r="GYB157" s="787"/>
      <c r="GYC157" s="788"/>
      <c r="GYD157" s="786"/>
      <c r="GYE157" s="787"/>
      <c r="GYF157" s="787"/>
      <c r="GYG157" s="787"/>
      <c r="GYH157" s="787"/>
      <c r="GYI157" s="787"/>
      <c r="GYJ157" s="787"/>
      <c r="GYK157" s="787"/>
      <c r="GYL157" s="787"/>
      <c r="GYM157" s="787"/>
      <c r="GYN157" s="787"/>
      <c r="GYO157" s="787"/>
      <c r="GYP157" s="787"/>
      <c r="GYQ157" s="787"/>
      <c r="GYR157" s="788"/>
      <c r="GYS157" s="786"/>
      <c r="GYT157" s="787"/>
      <c r="GYU157" s="787"/>
      <c r="GYV157" s="787"/>
      <c r="GYW157" s="787"/>
      <c r="GYX157" s="787"/>
      <c r="GYY157" s="787"/>
      <c r="GYZ157" s="787"/>
      <c r="GZA157" s="787"/>
      <c r="GZB157" s="787"/>
      <c r="GZC157" s="787"/>
      <c r="GZD157" s="787"/>
      <c r="GZE157" s="787"/>
      <c r="GZF157" s="787"/>
      <c r="GZG157" s="788"/>
      <c r="GZH157" s="786"/>
      <c r="GZI157" s="787"/>
      <c r="GZJ157" s="787"/>
      <c r="GZK157" s="787"/>
      <c r="GZL157" s="787"/>
      <c r="GZM157" s="787"/>
      <c r="GZN157" s="787"/>
      <c r="GZO157" s="787"/>
      <c r="GZP157" s="787"/>
      <c r="GZQ157" s="787"/>
      <c r="GZR157" s="787"/>
      <c r="GZS157" s="787"/>
      <c r="GZT157" s="787"/>
      <c r="GZU157" s="787"/>
      <c r="GZV157" s="788"/>
      <c r="GZW157" s="786"/>
      <c r="GZX157" s="787"/>
      <c r="GZY157" s="787"/>
      <c r="GZZ157" s="787"/>
      <c r="HAA157" s="787"/>
      <c r="HAB157" s="787"/>
      <c r="HAC157" s="787"/>
      <c r="HAD157" s="787"/>
      <c r="HAE157" s="787"/>
      <c r="HAF157" s="787"/>
      <c r="HAG157" s="787"/>
      <c r="HAH157" s="787"/>
      <c r="HAI157" s="787"/>
      <c r="HAJ157" s="787"/>
      <c r="HAK157" s="788"/>
      <c r="HAL157" s="786"/>
      <c r="HAM157" s="787"/>
      <c r="HAN157" s="787"/>
      <c r="HAO157" s="787"/>
      <c r="HAP157" s="787"/>
      <c r="HAQ157" s="787"/>
      <c r="HAR157" s="787"/>
      <c r="HAS157" s="787"/>
      <c r="HAT157" s="787"/>
      <c r="HAU157" s="787"/>
      <c r="HAV157" s="787"/>
      <c r="HAW157" s="787"/>
      <c r="HAX157" s="787"/>
      <c r="HAY157" s="787"/>
      <c r="HAZ157" s="788"/>
      <c r="HBA157" s="786"/>
      <c r="HBB157" s="787"/>
      <c r="HBC157" s="787"/>
      <c r="HBD157" s="787"/>
      <c r="HBE157" s="787"/>
      <c r="HBF157" s="787"/>
      <c r="HBG157" s="787"/>
      <c r="HBH157" s="787"/>
      <c r="HBI157" s="787"/>
      <c r="HBJ157" s="787"/>
      <c r="HBK157" s="787"/>
      <c r="HBL157" s="787"/>
      <c r="HBM157" s="787"/>
      <c r="HBN157" s="787"/>
      <c r="HBO157" s="788"/>
      <c r="HBP157" s="786"/>
      <c r="HBQ157" s="787"/>
      <c r="HBR157" s="787"/>
      <c r="HBS157" s="787"/>
      <c r="HBT157" s="787"/>
      <c r="HBU157" s="787"/>
      <c r="HBV157" s="787"/>
      <c r="HBW157" s="787"/>
      <c r="HBX157" s="787"/>
      <c r="HBY157" s="787"/>
      <c r="HBZ157" s="787"/>
      <c r="HCA157" s="787"/>
      <c r="HCB157" s="787"/>
      <c r="HCC157" s="787"/>
      <c r="HCD157" s="788"/>
      <c r="HCE157" s="786"/>
      <c r="HCF157" s="787"/>
      <c r="HCG157" s="787"/>
      <c r="HCH157" s="787"/>
      <c r="HCI157" s="787"/>
      <c r="HCJ157" s="787"/>
      <c r="HCK157" s="787"/>
      <c r="HCL157" s="787"/>
      <c r="HCM157" s="787"/>
      <c r="HCN157" s="787"/>
      <c r="HCO157" s="787"/>
      <c r="HCP157" s="787"/>
      <c r="HCQ157" s="787"/>
      <c r="HCR157" s="787"/>
      <c r="HCS157" s="788"/>
      <c r="HCT157" s="786"/>
      <c r="HCU157" s="787"/>
      <c r="HCV157" s="787"/>
      <c r="HCW157" s="787"/>
      <c r="HCX157" s="787"/>
      <c r="HCY157" s="787"/>
      <c r="HCZ157" s="787"/>
      <c r="HDA157" s="787"/>
      <c r="HDB157" s="787"/>
      <c r="HDC157" s="787"/>
      <c r="HDD157" s="787"/>
      <c r="HDE157" s="787"/>
      <c r="HDF157" s="787"/>
      <c r="HDG157" s="787"/>
      <c r="HDH157" s="788"/>
      <c r="HDI157" s="786"/>
      <c r="HDJ157" s="787"/>
      <c r="HDK157" s="787"/>
      <c r="HDL157" s="787"/>
      <c r="HDM157" s="787"/>
      <c r="HDN157" s="787"/>
      <c r="HDO157" s="787"/>
      <c r="HDP157" s="787"/>
      <c r="HDQ157" s="787"/>
      <c r="HDR157" s="787"/>
      <c r="HDS157" s="787"/>
      <c r="HDT157" s="787"/>
      <c r="HDU157" s="787"/>
      <c r="HDV157" s="787"/>
      <c r="HDW157" s="788"/>
      <c r="HDX157" s="786"/>
      <c r="HDY157" s="787"/>
      <c r="HDZ157" s="787"/>
      <c r="HEA157" s="787"/>
      <c r="HEB157" s="787"/>
      <c r="HEC157" s="787"/>
      <c r="HED157" s="787"/>
      <c r="HEE157" s="787"/>
      <c r="HEF157" s="787"/>
      <c r="HEG157" s="787"/>
      <c r="HEH157" s="787"/>
      <c r="HEI157" s="787"/>
      <c r="HEJ157" s="787"/>
      <c r="HEK157" s="787"/>
      <c r="HEL157" s="788"/>
      <c r="HEM157" s="786"/>
      <c r="HEN157" s="787"/>
      <c r="HEO157" s="787"/>
      <c r="HEP157" s="787"/>
      <c r="HEQ157" s="787"/>
      <c r="HER157" s="787"/>
      <c r="HES157" s="787"/>
      <c r="HET157" s="787"/>
      <c r="HEU157" s="787"/>
      <c r="HEV157" s="787"/>
      <c r="HEW157" s="787"/>
      <c r="HEX157" s="787"/>
      <c r="HEY157" s="787"/>
      <c r="HEZ157" s="787"/>
      <c r="HFA157" s="788"/>
      <c r="HFB157" s="786"/>
      <c r="HFC157" s="787"/>
      <c r="HFD157" s="787"/>
      <c r="HFE157" s="787"/>
      <c r="HFF157" s="787"/>
      <c r="HFG157" s="787"/>
      <c r="HFH157" s="787"/>
      <c r="HFI157" s="787"/>
      <c r="HFJ157" s="787"/>
      <c r="HFK157" s="787"/>
      <c r="HFL157" s="787"/>
      <c r="HFM157" s="787"/>
      <c r="HFN157" s="787"/>
      <c r="HFO157" s="787"/>
      <c r="HFP157" s="788"/>
      <c r="HFQ157" s="786"/>
      <c r="HFR157" s="787"/>
      <c r="HFS157" s="787"/>
      <c r="HFT157" s="787"/>
      <c r="HFU157" s="787"/>
      <c r="HFV157" s="787"/>
      <c r="HFW157" s="787"/>
      <c r="HFX157" s="787"/>
      <c r="HFY157" s="787"/>
      <c r="HFZ157" s="787"/>
      <c r="HGA157" s="787"/>
      <c r="HGB157" s="787"/>
      <c r="HGC157" s="787"/>
      <c r="HGD157" s="787"/>
      <c r="HGE157" s="788"/>
      <c r="HGF157" s="786"/>
      <c r="HGG157" s="787"/>
      <c r="HGH157" s="787"/>
      <c r="HGI157" s="787"/>
      <c r="HGJ157" s="787"/>
      <c r="HGK157" s="787"/>
      <c r="HGL157" s="787"/>
      <c r="HGM157" s="787"/>
      <c r="HGN157" s="787"/>
      <c r="HGO157" s="787"/>
      <c r="HGP157" s="787"/>
      <c r="HGQ157" s="787"/>
      <c r="HGR157" s="787"/>
      <c r="HGS157" s="787"/>
      <c r="HGT157" s="788"/>
      <c r="HGU157" s="786"/>
      <c r="HGV157" s="787"/>
      <c r="HGW157" s="787"/>
      <c r="HGX157" s="787"/>
      <c r="HGY157" s="787"/>
      <c r="HGZ157" s="787"/>
      <c r="HHA157" s="787"/>
      <c r="HHB157" s="787"/>
      <c r="HHC157" s="787"/>
      <c r="HHD157" s="787"/>
      <c r="HHE157" s="787"/>
      <c r="HHF157" s="787"/>
      <c r="HHG157" s="787"/>
      <c r="HHH157" s="787"/>
      <c r="HHI157" s="788"/>
      <c r="HHJ157" s="786"/>
      <c r="HHK157" s="787"/>
      <c r="HHL157" s="787"/>
      <c r="HHM157" s="787"/>
      <c r="HHN157" s="787"/>
      <c r="HHO157" s="787"/>
      <c r="HHP157" s="787"/>
      <c r="HHQ157" s="787"/>
      <c r="HHR157" s="787"/>
      <c r="HHS157" s="787"/>
      <c r="HHT157" s="787"/>
      <c r="HHU157" s="787"/>
      <c r="HHV157" s="787"/>
      <c r="HHW157" s="787"/>
      <c r="HHX157" s="788"/>
      <c r="HHY157" s="786"/>
      <c r="HHZ157" s="787"/>
      <c r="HIA157" s="787"/>
      <c r="HIB157" s="787"/>
      <c r="HIC157" s="787"/>
      <c r="HID157" s="787"/>
      <c r="HIE157" s="787"/>
      <c r="HIF157" s="787"/>
      <c r="HIG157" s="787"/>
      <c r="HIH157" s="787"/>
      <c r="HII157" s="787"/>
      <c r="HIJ157" s="787"/>
      <c r="HIK157" s="787"/>
      <c r="HIL157" s="787"/>
      <c r="HIM157" s="788"/>
      <c r="HIN157" s="786"/>
      <c r="HIO157" s="787"/>
      <c r="HIP157" s="787"/>
      <c r="HIQ157" s="787"/>
      <c r="HIR157" s="787"/>
      <c r="HIS157" s="787"/>
      <c r="HIT157" s="787"/>
      <c r="HIU157" s="787"/>
      <c r="HIV157" s="787"/>
      <c r="HIW157" s="787"/>
      <c r="HIX157" s="787"/>
      <c r="HIY157" s="787"/>
      <c r="HIZ157" s="787"/>
      <c r="HJA157" s="787"/>
      <c r="HJB157" s="788"/>
      <c r="HJC157" s="786"/>
      <c r="HJD157" s="787"/>
      <c r="HJE157" s="787"/>
      <c r="HJF157" s="787"/>
      <c r="HJG157" s="787"/>
      <c r="HJH157" s="787"/>
      <c r="HJI157" s="787"/>
      <c r="HJJ157" s="787"/>
      <c r="HJK157" s="787"/>
      <c r="HJL157" s="787"/>
      <c r="HJM157" s="787"/>
      <c r="HJN157" s="787"/>
      <c r="HJO157" s="787"/>
      <c r="HJP157" s="787"/>
      <c r="HJQ157" s="788"/>
      <c r="HJR157" s="786"/>
      <c r="HJS157" s="787"/>
      <c r="HJT157" s="787"/>
      <c r="HJU157" s="787"/>
      <c r="HJV157" s="787"/>
      <c r="HJW157" s="787"/>
      <c r="HJX157" s="787"/>
      <c r="HJY157" s="787"/>
      <c r="HJZ157" s="787"/>
      <c r="HKA157" s="787"/>
      <c r="HKB157" s="787"/>
      <c r="HKC157" s="787"/>
      <c r="HKD157" s="787"/>
      <c r="HKE157" s="787"/>
      <c r="HKF157" s="788"/>
      <c r="HKG157" s="786"/>
      <c r="HKH157" s="787"/>
      <c r="HKI157" s="787"/>
      <c r="HKJ157" s="787"/>
      <c r="HKK157" s="787"/>
      <c r="HKL157" s="787"/>
      <c r="HKM157" s="787"/>
      <c r="HKN157" s="787"/>
      <c r="HKO157" s="787"/>
      <c r="HKP157" s="787"/>
      <c r="HKQ157" s="787"/>
      <c r="HKR157" s="787"/>
      <c r="HKS157" s="787"/>
      <c r="HKT157" s="787"/>
      <c r="HKU157" s="788"/>
      <c r="HKV157" s="786"/>
      <c r="HKW157" s="787"/>
      <c r="HKX157" s="787"/>
      <c r="HKY157" s="787"/>
      <c r="HKZ157" s="787"/>
      <c r="HLA157" s="787"/>
      <c r="HLB157" s="787"/>
      <c r="HLC157" s="787"/>
      <c r="HLD157" s="787"/>
      <c r="HLE157" s="787"/>
      <c r="HLF157" s="787"/>
      <c r="HLG157" s="787"/>
      <c r="HLH157" s="787"/>
      <c r="HLI157" s="787"/>
      <c r="HLJ157" s="788"/>
      <c r="HLK157" s="786"/>
      <c r="HLL157" s="787"/>
      <c r="HLM157" s="787"/>
      <c r="HLN157" s="787"/>
      <c r="HLO157" s="787"/>
      <c r="HLP157" s="787"/>
      <c r="HLQ157" s="787"/>
      <c r="HLR157" s="787"/>
      <c r="HLS157" s="787"/>
      <c r="HLT157" s="787"/>
      <c r="HLU157" s="787"/>
      <c r="HLV157" s="787"/>
      <c r="HLW157" s="787"/>
      <c r="HLX157" s="787"/>
      <c r="HLY157" s="788"/>
      <c r="HLZ157" s="786"/>
      <c r="HMA157" s="787"/>
      <c r="HMB157" s="787"/>
      <c r="HMC157" s="787"/>
      <c r="HMD157" s="787"/>
      <c r="HME157" s="787"/>
      <c r="HMF157" s="787"/>
      <c r="HMG157" s="787"/>
      <c r="HMH157" s="787"/>
      <c r="HMI157" s="787"/>
      <c r="HMJ157" s="787"/>
      <c r="HMK157" s="787"/>
      <c r="HML157" s="787"/>
      <c r="HMM157" s="787"/>
      <c r="HMN157" s="788"/>
      <c r="HMO157" s="786"/>
      <c r="HMP157" s="787"/>
      <c r="HMQ157" s="787"/>
      <c r="HMR157" s="787"/>
      <c r="HMS157" s="787"/>
      <c r="HMT157" s="787"/>
      <c r="HMU157" s="787"/>
      <c r="HMV157" s="787"/>
      <c r="HMW157" s="787"/>
      <c r="HMX157" s="787"/>
      <c r="HMY157" s="787"/>
      <c r="HMZ157" s="787"/>
      <c r="HNA157" s="787"/>
      <c r="HNB157" s="787"/>
      <c r="HNC157" s="788"/>
      <c r="HND157" s="786"/>
      <c r="HNE157" s="787"/>
      <c r="HNF157" s="787"/>
      <c r="HNG157" s="787"/>
      <c r="HNH157" s="787"/>
      <c r="HNI157" s="787"/>
      <c r="HNJ157" s="787"/>
      <c r="HNK157" s="787"/>
      <c r="HNL157" s="787"/>
      <c r="HNM157" s="787"/>
      <c r="HNN157" s="787"/>
      <c r="HNO157" s="787"/>
      <c r="HNP157" s="787"/>
      <c r="HNQ157" s="787"/>
      <c r="HNR157" s="788"/>
      <c r="HNS157" s="786"/>
      <c r="HNT157" s="787"/>
      <c r="HNU157" s="787"/>
      <c r="HNV157" s="787"/>
      <c r="HNW157" s="787"/>
      <c r="HNX157" s="787"/>
      <c r="HNY157" s="787"/>
      <c r="HNZ157" s="787"/>
      <c r="HOA157" s="787"/>
      <c r="HOB157" s="787"/>
      <c r="HOC157" s="787"/>
      <c r="HOD157" s="787"/>
      <c r="HOE157" s="787"/>
      <c r="HOF157" s="787"/>
      <c r="HOG157" s="788"/>
      <c r="HOH157" s="786"/>
      <c r="HOI157" s="787"/>
      <c r="HOJ157" s="787"/>
      <c r="HOK157" s="787"/>
      <c r="HOL157" s="787"/>
      <c r="HOM157" s="787"/>
      <c r="HON157" s="787"/>
      <c r="HOO157" s="787"/>
      <c r="HOP157" s="787"/>
      <c r="HOQ157" s="787"/>
      <c r="HOR157" s="787"/>
      <c r="HOS157" s="787"/>
      <c r="HOT157" s="787"/>
      <c r="HOU157" s="787"/>
      <c r="HOV157" s="788"/>
      <c r="HOW157" s="786"/>
      <c r="HOX157" s="787"/>
      <c r="HOY157" s="787"/>
      <c r="HOZ157" s="787"/>
      <c r="HPA157" s="787"/>
      <c r="HPB157" s="787"/>
      <c r="HPC157" s="787"/>
      <c r="HPD157" s="787"/>
      <c r="HPE157" s="787"/>
      <c r="HPF157" s="787"/>
      <c r="HPG157" s="787"/>
      <c r="HPH157" s="787"/>
      <c r="HPI157" s="787"/>
      <c r="HPJ157" s="787"/>
      <c r="HPK157" s="788"/>
      <c r="HPL157" s="786"/>
      <c r="HPM157" s="787"/>
      <c r="HPN157" s="787"/>
      <c r="HPO157" s="787"/>
      <c r="HPP157" s="787"/>
      <c r="HPQ157" s="787"/>
      <c r="HPR157" s="787"/>
      <c r="HPS157" s="787"/>
      <c r="HPT157" s="787"/>
      <c r="HPU157" s="787"/>
      <c r="HPV157" s="787"/>
      <c r="HPW157" s="787"/>
      <c r="HPX157" s="787"/>
      <c r="HPY157" s="787"/>
      <c r="HPZ157" s="788"/>
      <c r="HQA157" s="786"/>
      <c r="HQB157" s="787"/>
      <c r="HQC157" s="787"/>
      <c r="HQD157" s="787"/>
      <c r="HQE157" s="787"/>
      <c r="HQF157" s="787"/>
      <c r="HQG157" s="787"/>
      <c r="HQH157" s="787"/>
      <c r="HQI157" s="787"/>
      <c r="HQJ157" s="787"/>
      <c r="HQK157" s="787"/>
      <c r="HQL157" s="787"/>
      <c r="HQM157" s="787"/>
      <c r="HQN157" s="787"/>
      <c r="HQO157" s="788"/>
      <c r="HQP157" s="786"/>
      <c r="HQQ157" s="787"/>
      <c r="HQR157" s="787"/>
      <c r="HQS157" s="787"/>
      <c r="HQT157" s="787"/>
      <c r="HQU157" s="787"/>
      <c r="HQV157" s="787"/>
      <c r="HQW157" s="787"/>
      <c r="HQX157" s="787"/>
      <c r="HQY157" s="787"/>
      <c r="HQZ157" s="787"/>
      <c r="HRA157" s="787"/>
      <c r="HRB157" s="787"/>
      <c r="HRC157" s="787"/>
      <c r="HRD157" s="788"/>
      <c r="HRE157" s="786"/>
      <c r="HRF157" s="787"/>
      <c r="HRG157" s="787"/>
      <c r="HRH157" s="787"/>
      <c r="HRI157" s="787"/>
      <c r="HRJ157" s="787"/>
      <c r="HRK157" s="787"/>
      <c r="HRL157" s="787"/>
      <c r="HRM157" s="787"/>
      <c r="HRN157" s="787"/>
      <c r="HRO157" s="787"/>
      <c r="HRP157" s="787"/>
      <c r="HRQ157" s="787"/>
      <c r="HRR157" s="787"/>
      <c r="HRS157" s="788"/>
      <c r="HRT157" s="786"/>
      <c r="HRU157" s="787"/>
      <c r="HRV157" s="787"/>
      <c r="HRW157" s="787"/>
      <c r="HRX157" s="787"/>
      <c r="HRY157" s="787"/>
      <c r="HRZ157" s="787"/>
      <c r="HSA157" s="787"/>
      <c r="HSB157" s="787"/>
      <c r="HSC157" s="787"/>
      <c r="HSD157" s="787"/>
      <c r="HSE157" s="787"/>
      <c r="HSF157" s="787"/>
      <c r="HSG157" s="787"/>
      <c r="HSH157" s="788"/>
      <c r="HSI157" s="786"/>
      <c r="HSJ157" s="787"/>
      <c r="HSK157" s="787"/>
      <c r="HSL157" s="787"/>
      <c r="HSM157" s="787"/>
      <c r="HSN157" s="787"/>
      <c r="HSO157" s="787"/>
      <c r="HSP157" s="787"/>
      <c r="HSQ157" s="787"/>
      <c r="HSR157" s="787"/>
      <c r="HSS157" s="787"/>
      <c r="HST157" s="787"/>
      <c r="HSU157" s="787"/>
      <c r="HSV157" s="787"/>
      <c r="HSW157" s="788"/>
      <c r="HSX157" s="786"/>
      <c r="HSY157" s="787"/>
      <c r="HSZ157" s="787"/>
      <c r="HTA157" s="787"/>
      <c r="HTB157" s="787"/>
      <c r="HTC157" s="787"/>
      <c r="HTD157" s="787"/>
      <c r="HTE157" s="787"/>
      <c r="HTF157" s="787"/>
      <c r="HTG157" s="787"/>
      <c r="HTH157" s="787"/>
      <c r="HTI157" s="787"/>
      <c r="HTJ157" s="787"/>
      <c r="HTK157" s="787"/>
      <c r="HTL157" s="788"/>
      <c r="HTM157" s="786"/>
      <c r="HTN157" s="787"/>
      <c r="HTO157" s="787"/>
      <c r="HTP157" s="787"/>
      <c r="HTQ157" s="787"/>
      <c r="HTR157" s="787"/>
      <c r="HTS157" s="787"/>
      <c r="HTT157" s="787"/>
      <c r="HTU157" s="787"/>
      <c r="HTV157" s="787"/>
      <c r="HTW157" s="787"/>
      <c r="HTX157" s="787"/>
      <c r="HTY157" s="787"/>
      <c r="HTZ157" s="787"/>
      <c r="HUA157" s="788"/>
      <c r="HUB157" s="786"/>
      <c r="HUC157" s="787"/>
      <c r="HUD157" s="787"/>
      <c r="HUE157" s="787"/>
      <c r="HUF157" s="787"/>
      <c r="HUG157" s="787"/>
      <c r="HUH157" s="787"/>
      <c r="HUI157" s="787"/>
      <c r="HUJ157" s="787"/>
      <c r="HUK157" s="787"/>
      <c r="HUL157" s="787"/>
      <c r="HUM157" s="787"/>
      <c r="HUN157" s="787"/>
      <c r="HUO157" s="787"/>
      <c r="HUP157" s="788"/>
      <c r="HUQ157" s="786"/>
      <c r="HUR157" s="787"/>
      <c r="HUS157" s="787"/>
      <c r="HUT157" s="787"/>
      <c r="HUU157" s="787"/>
      <c r="HUV157" s="787"/>
      <c r="HUW157" s="787"/>
      <c r="HUX157" s="787"/>
      <c r="HUY157" s="787"/>
      <c r="HUZ157" s="787"/>
      <c r="HVA157" s="787"/>
      <c r="HVB157" s="787"/>
      <c r="HVC157" s="787"/>
      <c r="HVD157" s="787"/>
      <c r="HVE157" s="788"/>
      <c r="HVF157" s="786"/>
      <c r="HVG157" s="787"/>
      <c r="HVH157" s="787"/>
      <c r="HVI157" s="787"/>
      <c r="HVJ157" s="787"/>
      <c r="HVK157" s="787"/>
      <c r="HVL157" s="787"/>
      <c r="HVM157" s="787"/>
      <c r="HVN157" s="787"/>
      <c r="HVO157" s="787"/>
      <c r="HVP157" s="787"/>
      <c r="HVQ157" s="787"/>
      <c r="HVR157" s="787"/>
      <c r="HVS157" s="787"/>
      <c r="HVT157" s="788"/>
      <c r="HVU157" s="786"/>
      <c r="HVV157" s="787"/>
      <c r="HVW157" s="787"/>
      <c r="HVX157" s="787"/>
      <c r="HVY157" s="787"/>
      <c r="HVZ157" s="787"/>
      <c r="HWA157" s="787"/>
      <c r="HWB157" s="787"/>
      <c r="HWC157" s="787"/>
      <c r="HWD157" s="787"/>
      <c r="HWE157" s="787"/>
      <c r="HWF157" s="787"/>
      <c r="HWG157" s="787"/>
      <c r="HWH157" s="787"/>
      <c r="HWI157" s="788"/>
      <c r="HWJ157" s="786"/>
      <c r="HWK157" s="787"/>
      <c r="HWL157" s="787"/>
      <c r="HWM157" s="787"/>
      <c r="HWN157" s="787"/>
      <c r="HWO157" s="787"/>
      <c r="HWP157" s="787"/>
      <c r="HWQ157" s="787"/>
      <c r="HWR157" s="787"/>
      <c r="HWS157" s="787"/>
      <c r="HWT157" s="787"/>
      <c r="HWU157" s="787"/>
      <c r="HWV157" s="787"/>
      <c r="HWW157" s="787"/>
      <c r="HWX157" s="788"/>
      <c r="HWY157" s="786"/>
      <c r="HWZ157" s="787"/>
      <c r="HXA157" s="787"/>
      <c r="HXB157" s="787"/>
      <c r="HXC157" s="787"/>
      <c r="HXD157" s="787"/>
      <c r="HXE157" s="787"/>
      <c r="HXF157" s="787"/>
      <c r="HXG157" s="787"/>
      <c r="HXH157" s="787"/>
      <c r="HXI157" s="787"/>
      <c r="HXJ157" s="787"/>
      <c r="HXK157" s="787"/>
      <c r="HXL157" s="787"/>
      <c r="HXM157" s="788"/>
      <c r="HXN157" s="786"/>
      <c r="HXO157" s="787"/>
      <c r="HXP157" s="787"/>
      <c r="HXQ157" s="787"/>
      <c r="HXR157" s="787"/>
      <c r="HXS157" s="787"/>
      <c r="HXT157" s="787"/>
      <c r="HXU157" s="787"/>
      <c r="HXV157" s="787"/>
      <c r="HXW157" s="787"/>
      <c r="HXX157" s="787"/>
      <c r="HXY157" s="787"/>
      <c r="HXZ157" s="787"/>
      <c r="HYA157" s="787"/>
      <c r="HYB157" s="788"/>
      <c r="HYC157" s="786"/>
      <c r="HYD157" s="787"/>
      <c r="HYE157" s="787"/>
      <c r="HYF157" s="787"/>
      <c r="HYG157" s="787"/>
      <c r="HYH157" s="787"/>
      <c r="HYI157" s="787"/>
      <c r="HYJ157" s="787"/>
      <c r="HYK157" s="787"/>
      <c r="HYL157" s="787"/>
      <c r="HYM157" s="787"/>
      <c r="HYN157" s="787"/>
      <c r="HYO157" s="787"/>
      <c r="HYP157" s="787"/>
      <c r="HYQ157" s="788"/>
      <c r="HYR157" s="786"/>
      <c r="HYS157" s="787"/>
      <c r="HYT157" s="787"/>
      <c r="HYU157" s="787"/>
      <c r="HYV157" s="787"/>
      <c r="HYW157" s="787"/>
      <c r="HYX157" s="787"/>
      <c r="HYY157" s="787"/>
      <c r="HYZ157" s="787"/>
      <c r="HZA157" s="787"/>
      <c r="HZB157" s="787"/>
      <c r="HZC157" s="787"/>
      <c r="HZD157" s="787"/>
      <c r="HZE157" s="787"/>
      <c r="HZF157" s="788"/>
      <c r="HZG157" s="786"/>
      <c r="HZH157" s="787"/>
      <c r="HZI157" s="787"/>
      <c r="HZJ157" s="787"/>
      <c r="HZK157" s="787"/>
      <c r="HZL157" s="787"/>
      <c r="HZM157" s="787"/>
      <c r="HZN157" s="787"/>
      <c r="HZO157" s="787"/>
      <c r="HZP157" s="787"/>
      <c r="HZQ157" s="787"/>
      <c r="HZR157" s="787"/>
      <c r="HZS157" s="787"/>
      <c r="HZT157" s="787"/>
      <c r="HZU157" s="788"/>
      <c r="HZV157" s="786"/>
      <c r="HZW157" s="787"/>
      <c r="HZX157" s="787"/>
      <c r="HZY157" s="787"/>
      <c r="HZZ157" s="787"/>
      <c r="IAA157" s="787"/>
      <c r="IAB157" s="787"/>
      <c r="IAC157" s="787"/>
      <c r="IAD157" s="787"/>
      <c r="IAE157" s="787"/>
      <c r="IAF157" s="787"/>
      <c r="IAG157" s="787"/>
      <c r="IAH157" s="787"/>
      <c r="IAI157" s="787"/>
      <c r="IAJ157" s="788"/>
      <c r="IAK157" s="786"/>
      <c r="IAL157" s="787"/>
      <c r="IAM157" s="787"/>
      <c r="IAN157" s="787"/>
      <c r="IAO157" s="787"/>
      <c r="IAP157" s="787"/>
      <c r="IAQ157" s="787"/>
      <c r="IAR157" s="787"/>
      <c r="IAS157" s="787"/>
      <c r="IAT157" s="787"/>
      <c r="IAU157" s="787"/>
      <c r="IAV157" s="787"/>
      <c r="IAW157" s="787"/>
      <c r="IAX157" s="787"/>
      <c r="IAY157" s="788"/>
      <c r="IAZ157" s="786"/>
      <c r="IBA157" s="787"/>
      <c r="IBB157" s="787"/>
      <c r="IBC157" s="787"/>
      <c r="IBD157" s="787"/>
      <c r="IBE157" s="787"/>
      <c r="IBF157" s="787"/>
      <c r="IBG157" s="787"/>
      <c r="IBH157" s="787"/>
      <c r="IBI157" s="787"/>
      <c r="IBJ157" s="787"/>
      <c r="IBK157" s="787"/>
      <c r="IBL157" s="787"/>
      <c r="IBM157" s="787"/>
      <c r="IBN157" s="788"/>
      <c r="IBO157" s="786"/>
      <c r="IBP157" s="787"/>
      <c r="IBQ157" s="787"/>
      <c r="IBR157" s="787"/>
      <c r="IBS157" s="787"/>
      <c r="IBT157" s="787"/>
      <c r="IBU157" s="787"/>
      <c r="IBV157" s="787"/>
      <c r="IBW157" s="787"/>
      <c r="IBX157" s="787"/>
      <c r="IBY157" s="787"/>
      <c r="IBZ157" s="787"/>
      <c r="ICA157" s="787"/>
      <c r="ICB157" s="787"/>
      <c r="ICC157" s="788"/>
      <c r="ICD157" s="786"/>
      <c r="ICE157" s="787"/>
      <c r="ICF157" s="787"/>
      <c r="ICG157" s="787"/>
      <c r="ICH157" s="787"/>
      <c r="ICI157" s="787"/>
      <c r="ICJ157" s="787"/>
      <c r="ICK157" s="787"/>
      <c r="ICL157" s="787"/>
      <c r="ICM157" s="787"/>
      <c r="ICN157" s="787"/>
      <c r="ICO157" s="787"/>
      <c r="ICP157" s="787"/>
      <c r="ICQ157" s="787"/>
      <c r="ICR157" s="788"/>
      <c r="ICS157" s="786"/>
      <c r="ICT157" s="787"/>
      <c r="ICU157" s="787"/>
      <c r="ICV157" s="787"/>
      <c r="ICW157" s="787"/>
      <c r="ICX157" s="787"/>
      <c r="ICY157" s="787"/>
      <c r="ICZ157" s="787"/>
      <c r="IDA157" s="787"/>
      <c r="IDB157" s="787"/>
      <c r="IDC157" s="787"/>
      <c r="IDD157" s="787"/>
      <c r="IDE157" s="787"/>
      <c r="IDF157" s="787"/>
      <c r="IDG157" s="788"/>
      <c r="IDH157" s="786"/>
      <c r="IDI157" s="787"/>
      <c r="IDJ157" s="787"/>
      <c r="IDK157" s="787"/>
      <c r="IDL157" s="787"/>
      <c r="IDM157" s="787"/>
      <c r="IDN157" s="787"/>
      <c r="IDO157" s="787"/>
      <c r="IDP157" s="787"/>
      <c r="IDQ157" s="787"/>
      <c r="IDR157" s="787"/>
      <c r="IDS157" s="787"/>
      <c r="IDT157" s="787"/>
      <c r="IDU157" s="787"/>
      <c r="IDV157" s="788"/>
      <c r="IDW157" s="786"/>
      <c r="IDX157" s="787"/>
      <c r="IDY157" s="787"/>
      <c r="IDZ157" s="787"/>
      <c r="IEA157" s="787"/>
      <c r="IEB157" s="787"/>
      <c r="IEC157" s="787"/>
      <c r="IED157" s="787"/>
      <c r="IEE157" s="787"/>
      <c r="IEF157" s="787"/>
      <c r="IEG157" s="787"/>
      <c r="IEH157" s="787"/>
      <c r="IEI157" s="787"/>
      <c r="IEJ157" s="787"/>
      <c r="IEK157" s="788"/>
      <c r="IEL157" s="786"/>
      <c r="IEM157" s="787"/>
      <c r="IEN157" s="787"/>
      <c r="IEO157" s="787"/>
      <c r="IEP157" s="787"/>
      <c r="IEQ157" s="787"/>
      <c r="IER157" s="787"/>
      <c r="IES157" s="787"/>
      <c r="IET157" s="787"/>
      <c r="IEU157" s="787"/>
      <c r="IEV157" s="787"/>
      <c r="IEW157" s="787"/>
      <c r="IEX157" s="787"/>
      <c r="IEY157" s="787"/>
      <c r="IEZ157" s="788"/>
      <c r="IFA157" s="786"/>
      <c r="IFB157" s="787"/>
      <c r="IFC157" s="787"/>
      <c r="IFD157" s="787"/>
      <c r="IFE157" s="787"/>
      <c r="IFF157" s="787"/>
      <c r="IFG157" s="787"/>
      <c r="IFH157" s="787"/>
      <c r="IFI157" s="787"/>
      <c r="IFJ157" s="787"/>
      <c r="IFK157" s="787"/>
      <c r="IFL157" s="787"/>
      <c r="IFM157" s="787"/>
      <c r="IFN157" s="787"/>
      <c r="IFO157" s="788"/>
      <c r="IFP157" s="786"/>
      <c r="IFQ157" s="787"/>
      <c r="IFR157" s="787"/>
      <c r="IFS157" s="787"/>
      <c r="IFT157" s="787"/>
      <c r="IFU157" s="787"/>
      <c r="IFV157" s="787"/>
      <c r="IFW157" s="787"/>
      <c r="IFX157" s="787"/>
      <c r="IFY157" s="787"/>
      <c r="IFZ157" s="787"/>
      <c r="IGA157" s="787"/>
      <c r="IGB157" s="787"/>
      <c r="IGC157" s="787"/>
      <c r="IGD157" s="788"/>
      <c r="IGE157" s="786"/>
      <c r="IGF157" s="787"/>
      <c r="IGG157" s="787"/>
      <c r="IGH157" s="787"/>
      <c r="IGI157" s="787"/>
      <c r="IGJ157" s="787"/>
      <c r="IGK157" s="787"/>
      <c r="IGL157" s="787"/>
      <c r="IGM157" s="787"/>
      <c r="IGN157" s="787"/>
      <c r="IGO157" s="787"/>
      <c r="IGP157" s="787"/>
      <c r="IGQ157" s="787"/>
      <c r="IGR157" s="787"/>
      <c r="IGS157" s="788"/>
      <c r="IGT157" s="786"/>
      <c r="IGU157" s="787"/>
      <c r="IGV157" s="787"/>
      <c r="IGW157" s="787"/>
      <c r="IGX157" s="787"/>
      <c r="IGY157" s="787"/>
      <c r="IGZ157" s="787"/>
      <c r="IHA157" s="787"/>
      <c r="IHB157" s="787"/>
      <c r="IHC157" s="787"/>
      <c r="IHD157" s="787"/>
      <c r="IHE157" s="787"/>
      <c r="IHF157" s="787"/>
      <c r="IHG157" s="787"/>
      <c r="IHH157" s="788"/>
      <c r="IHI157" s="786"/>
      <c r="IHJ157" s="787"/>
      <c r="IHK157" s="787"/>
      <c r="IHL157" s="787"/>
      <c r="IHM157" s="787"/>
      <c r="IHN157" s="787"/>
      <c r="IHO157" s="787"/>
      <c r="IHP157" s="787"/>
      <c r="IHQ157" s="787"/>
      <c r="IHR157" s="787"/>
      <c r="IHS157" s="787"/>
      <c r="IHT157" s="787"/>
      <c r="IHU157" s="787"/>
      <c r="IHV157" s="787"/>
      <c r="IHW157" s="788"/>
      <c r="IHX157" s="786"/>
      <c r="IHY157" s="787"/>
      <c r="IHZ157" s="787"/>
      <c r="IIA157" s="787"/>
      <c r="IIB157" s="787"/>
      <c r="IIC157" s="787"/>
      <c r="IID157" s="787"/>
      <c r="IIE157" s="787"/>
      <c r="IIF157" s="787"/>
      <c r="IIG157" s="787"/>
      <c r="IIH157" s="787"/>
      <c r="III157" s="787"/>
      <c r="IIJ157" s="787"/>
      <c r="IIK157" s="787"/>
      <c r="IIL157" s="788"/>
      <c r="IIM157" s="786"/>
      <c r="IIN157" s="787"/>
      <c r="IIO157" s="787"/>
      <c r="IIP157" s="787"/>
      <c r="IIQ157" s="787"/>
      <c r="IIR157" s="787"/>
      <c r="IIS157" s="787"/>
      <c r="IIT157" s="787"/>
      <c r="IIU157" s="787"/>
      <c r="IIV157" s="787"/>
      <c r="IIW157" s="787"/>
      <c r="IIX157" s="787"/>
      <c r="IIY157" s="787"/>
      <c r="IIZ157" s="787"/>
      <c r="IJA157" s="788"/>
      <c r="IJB157" s="786"/>
      <c r="IJC157" s="787"/>
      <c r="IJD157" s="787"/>
      <c r="IJE157" s="787"/>
      <c r="IJF157" s="787"/>
      <c r="IJG157" s="787"/>
      <c r="IJH157" s="787"/>
      <c r="IJI157" s="787"/>
      <c r="IJJ157" s="787"/>
      <c r="IJK157" s="787"/>
      <c r="IJL157" s="787"/>
      <c r="IJM157" s="787"/>
      <c r="IJN157" s="787"/>
      <c r="IJO157" s="787"/>
      <c r="IJP157" s="788"/>
      <c r="IJQ157" s="786"/>
      <c r="IJR157" s="787"/>
      <c r="IJS157" s="787"/>
      <c r="IJT157" s="787"/>
      <c r="IJU157" s="787"/>
      <c r="IJV157" s="787"/>
      <c r="IJW157" s="787"/>
      <c r="IJX157" s="787"/>
      <c r="IJY157" s="787"/>
      <c r="IJZ157" s="787"/>
      <c r="IKA157" s="787"/>
      <c r="IKB157" s="787"/>
      <c r="IKC157" s="787"/>
      <c r="IKD157" s="787"/>
      <c r="IKE157" s="788"/>
      <c r="IKF157" s="786"/>
      <c r="IKG157" s="787"/>
      <c r="IKH157" s="787"/>
      <c r="IKI157" s="787"/>
      <c r="IKJ157" s="787"/>
      <c r="IKK157" s="787"/>
      <c r="IKL157" s="787"/>
      <c r="IKM157" s="787"/>
      <c r="IKN157" s="787"/>
      <c r="IKO157" s="787"/>
      <c r="IKP157" s="787"/>
      <c r="IKQ157" s="787"/>
      <c r="IKR157" s="787"/>
      <c r="IKS157" s="787"/>
      <c r="IKT157" s="788"/>
      <c r="IKU157" s="786"/>
      <c r="IKV157" s="787"/>
      <c r="IKW157" s="787"/>
      <c r="IKX157" s="787"/>
      <c r="IKY157" s="787"/>
      <c r="IKZ157" s="787"/>
      <c r="ILA157" s="787"/>
      <c r="ILB157" s="787"/>
      <c r="ILC157" s="787"/>
      <c r="ILD157" s="787"/>
      <c r="ILE157" s="787"/>
      <c r="ILF157" s="787"/>
      <c r="ILG157" s="787"/>
      <c r="ILH157" s="787"/>
      <c r="ILI157" s="788"/>
      <c r="ILJ157" s="786"/>
      <c r="ILK157" s="787"/>
      <c r="ILL157" s="787"/>
      <c r="ILM157" s="787"/>
      <c r="ILN157" s="787"/>
      <c r="ILO157" s="787"/>
      <c r="ILP157" s="787"/>
      <c r="ILQ157" s="787"/>
      <c r="ILR157" s="787"/>
      <c r="ILS157" s="787"/>
      <c r="ILT157" s="787"/>
      <c r="ILU157" s="787"/>
      <c r="ILV157" s="787"/>
      <c r="ILW157" s="787"/>
      <c r="ILX157" s="788"/>
      <c r="ILY157" s="786"/>
      <c r="ILZ157" s="787"/>
      <c r="IMA157" s="787"/>
      <c r="IMB157" s="787"/>
      <c r="IMC157" s="787"/>
      <c r="IMD157" s="787"/>
      <c r="IME157" s="787"/>
      <c r="IMF157" s="787"/>
      <c r="IMG157" s="787"/>
      <c r="IMH157" s="787"/>
      <c r="IMI157" s="787"/>
      <c r="IMJ157" s="787"/>
      <c r="IMK157" s="787"/>
      <c r="IML157" s="787"/>
      <c r="IMM157" s="788"/>
      <c r="IMN157" s="786"/>
      <c r="IMO157" s="787"/>
      <c r="IMP157" s="787"/>
      <c r="IMQ157" s="787"/>
      <c r="IMR157" s="787"/>
      <c r="IMS157" s="787"/>
      <c r="IMT157" s="787"/>
      <c r="IMU157" s="787"/>
      <c r="IMV157" s="787"/>
      <c r="IMW157" s="787"/>
      <c r="IMX157" s="787"/>
      <c r="IMY157" s="787"/>
      <c r="IMZ157" s="787"/>
      <c r="INA157" s="787"/>
      <c r="INB157" s="788"/>
      <c r="INC157" s="786"/>
      <c r="IND157" s="787"/>
      <c r="INE157" s="787"/>
      <c r="INF157" s="787"/>
      <c r="ING157" s="787"/>
      <c r="INH157" s="787"/>
      <c r="INI157" s="787"/>
      <c r="INJ157" s="787"/>
      <c r="INK157" s="787"/>
      <c r="INL157" s="787"/>
      <c r="INM157" s="787"/>
      <c r="INN157" s="787"/>
      <c r="INO157" s="787"/>
      <c r="INP157" s="787"/>
      <c r="INQ157" s="788"/>
      <c r="INR157" s="786"/>
      <c r="INS157" s="787"/>
      <c r="INT157" s="787"/>
      <c r="INU157" s="787"/>
      <c r="INV157" s="787"/>
      <c r="INW157" s="787"/>
      <c r="INX157" s="787"/>
      <c r="INY157" s="787"/>
      <c r="INZ157" s="787"/>
      <c r="IOA157" s="787"/>
      <c r="IOB157" s="787"/>
      <c r="IOC157" s="787"/>
      <c r="IOD157" s="787"/>
      <c r="IOE157" s="787"/>
      <c r="IOF157" s="788"/>
      <c r="IOG157" s="786"/>
      <c r="IOH157" s="787"/>
      <c r="IOI157" s="787"/>
      <c r="IOJ157" s="787"/>
      <c r="IOK157" s="787"/>
      <c r="IOL157" s="787"/>
      <c r="IOM157" s="787"/>
      <c r="ION157" s="787"/>
      <c r="IOO157" s="787"/>
      <c r="IOP157" s="787"/>
      <c r="IOQ157" s="787"/>
      <c r="IOR157" s="787"/>
      <c r="IOS157" s="787"/>
      <c r="IOT157" s="787"/>
      <c r="IOU157" s="788"/>
      <c r="IOV157" s="786"/>
      <c r="IOW157" s="787"/>
      <c r="IOX157" s="787"/>
      <c r="IOY157" s="787"/>
      <c r="IOZ157" s="787"/>
      <c r="IPA157" s="787"/>
      <c r="IPB157" s="787"/>
      <c r="IPC157" s="787"/>
      <c r="IPD157" s="787"/>
      <c r="IPE157" s="787"/>
      <c r="IPF157" s="787"/>
      <c r="IPG157" s="787"/>
      <c r="IPH157" s="787"/>
      <c r="IPI157" s="787"/>
      <c r="IPJ157" s="788"/>
      <c r="IPK157" s="786"/>
      <c r="IPL157" s="787"/>
      <c r="IPM157" s="787"/>
      <c r="IPN157" s="787"/>
      <c r="IPO157" s="787"/>
      <c r="IPP157" s="787"/>
      <c r="IPQ157" s="787"/>
      <c r="IPR157" s="787"/>
      <c r="IPS157" s="787"/>
      <c r="IPT157" s="787"/>
      <c r="IPU157" s="787"/>
      <c r="IPV157" s="787"/>
      <c r="IPW157" s="787"/>
      <c r="IPX157" s="787"/>
      <c r="IPY157" s="788"/>
      <c r="IPZ157" s="786"/>
      <c r="IQA157" s="787"/>
      <c r="IQB157" s="787"/>
      <c r="IQC157" s="787"/>
      <c r="IQD157" s="787"/>
      <c r="IQE157" s="787"/>
      <c r="IQF157" s="787"/>
      <c r="IQG157" s="787"/>
      <c r="IQH157" s="787"/>
      <c r="IQI157" s="787"/>
      <c r="IQJ157" s="787"/>
      <c r="IQK157" s="787"/>
      <c r="IQL157" s="787"/>
      <c r="IQM157" s="787"/>
      <c r="IQN157" s="788"/>
      <c r="IQO157" s="786"/>
      <c r="IQP157" s="787"/>
      <c r="IQQ157" s="787"/>
      <c r="IQR157" s="787"/>
      <c r="IQS157" s="787"/>
      <c r="IQT157" s="787"/>
      <c r="IQU157" s="787"/>
      <c r="IQV157" s="787"/>
      <c r="IQW157" s="787"/>
      <c r="IQX157" s="787"/>
      <c r="IQY157" s="787"/>
      <c r="IQZ157" s="787"/>
      <c r="IRA157" s="787"/>
      <c r="IRB157" s="787"/>
      <c r="IRC157" s="788"/>
      <c r="IRD157" s="786"/>
      <c r="IRE157" s="787"/>
      <c r="IRF157" s="787"/>
      <c r="IRG157" s="787"/>
      <c r="IRH157" s="787"/>
      <c r="IRI157" s="787"/>
      <c r="IRJ157" s="787"/>
      <c r="IRK157" s="787"/>
      <c r="IRL157" s="787"/>
      <c r="IRM157" s="787"/>
      <c r="IRN157" s="787"/>
      <c r="IRO157" s="787"/>
      <c r="IRP157" s="787"/>
      <c r="IRQ157" s="787"/>
      <c r="IRR157" s="788"/>
      <c r="IRS157" s="786"/>
      <c r="IRT157" s="787"/>
      <c r="IRU157" s="787"/>
      <c r="IRV157" s="787"/>
      <c r="IRW157" s="787"/>
      <c r="IRX157" s="787"/>
      <c r="IRY157" s="787"/>
      <c r="IRZ157" s="787"/>
      <c r="ISA157" s="787"/>
      <c r="ISB157" s="787"/>
      <c r="ISC157" s="787"/>
      <c r="ISD157" s="787"/>
      <c r="ISE157" s="787"/>
      <c r="ISF157" s="787"/>
      <c r="ISG157" s="788"/>
      <c r="ISH157" s="786"/>
      <c r="ISI157" s="787"/>
      <c r="ISJ157" s="787"/>
      <c r="ISK157" s="787"/>
      <c r="ISL157" s="787"/>
      <c r="ISM157" s="787"/>
      <c r="ISN157" s="787"/>
      <c r="ISO157" s="787"/>
      <c r="ISP157" s="787"/>
      <c r="ISQ157" s="787"/>
      <c r="ISR157" s="787"/>
      <c r="ISS157" s="787"/>
      <c r="IST157" s="787"/>
      <c r="ISU157" s="787"/>
      <c r="ISV157" s="788"/>
      <c r="ISW157" s="786"/>
      <c r="ISX157" s="787"/>
      <c r="ISY157" s="787"/>
      <c r="ISZ157" s="787"/>
      <c r="ITA157" s="787"/>
      <c r="ITB157" s="787"/>
      <c r="ITC157" s="787"/>
      <c r="ITD157" s="787"/>
      <c r="ITE157" s="787"/>
      <c r="ITF157" s="787"/>
      <c r="ITG157" s="787"/>
      <c r="ITH157" s="787"/>
      <c r="ITI157" s="787"/>
      <c r="ITJ157" s="787"/>
      <c r="ITK157" s="788"/>
      <c r="ITL157" s="786"/>
      <c r="ITM157" s="787"/>
      <c r="ITN157" s="787"/>
      <c r="ITO157" s="787"/>
      <c r="ITP157" s="787"/>
      <c r="ITQ157" s="787"/>
      <c r="ITR157" s="787"/>
      <c r="ITS157" s="787"/>
      <c r="ITT157" s="787"/>
      <c r="ITU157" s="787"/>
      <c r="ITV157" s="787"/>
      <c r="ITW157" s="787"/>
      <c r="ITX157" s="787"/>
      <c r="ITY157" s="787"/>
      <c r="ITZ157" s="788"/>
      <c r="IUA157" s="786"/>
      <c r="IUB157" s="787"/>
      <c r="IUC157" s="787"/>
      <c r="IUD157" s="787"/>
      <c r="IUE157" s="787"/>
      <c r="IUF157" s="787"/>
      <c r="IUG157" s="787"/>
      <c r="IUH157" s="787"/>
      <c r="IUI157" s="787"/>
      <c r="IUJ157" s="787"/>
      <c r="IUK157" s="787"/>
      <c r="IUL157" s="787"/>
      <c r="IUM157" s="787"/>
      <c r="IUN157" s="787"/>
      <c r="IUO157" s="788"/>
      <c r="IUP157" s="786"/>
      <c r="IUQ157" s="787"/>
      <c r="IUR157" s="787"/>
      <c r="IUS157" s="787"/>
      <c r="IUT157" s="787"/>
      <c r="IUU157" s="787"/>
      <c r="IUV157" s="787"/>
      <c r="IUW157" s="787"/>
      <c r="IUX157" s="787"/>
      <c r="IUY157" s="787"/>
      <c r="IUZ157" s="787"/>
      <c r="IVA157" s="787"/>
      <c r="IVB157" s="787"/>
      <c r="IVC157" s="787"/>
      <c r="IVD157" s="788"/>
      <c r="IVE157" s="786"/>
      <c r="IVF157" s="787"/>
      <c r="IVG157" s="787"/>
      <c r="IVH157" s="787"/>
      <c r="IVI157" s="787"/>
      <c r="IVJ157" s="787"/>
      <c r="IVK157" s="787"/>
      <c r="IVL157" s="787"/>
      <c r="IVM157" s="787"/>
      <c r="IVN157" s="787"/>
      <c r="IVO157" s="787"/>
      <c r="IVP157" s="787"/>
      <c r="IVQ157" s="787"/>
      <c r="IVR157" s="787"/>
      <c r="IVS157" s="788"/>
      <c r="IVT157" s="786"/>
      <c r="IVU157" s="787"/>
      <c r="IVV157" s="787"/>
      <c r="IVW157" s="787"/>
      <c r="IVX157" s="787"/>
      <c r="IVY157" s="787"/>
      <c r="IVZ157" s="787"/>
      <c r="IWA157" s="787"/>
      <c r="IWB157" s="787"/>
      <c r="IWC157" s="787"/>
      <c r="IWD157" s="787"/>
      <c r="IWE157" s="787"/>
      <c r="IWF157" s="787"/>
      <c r="IWG157" s="787"/>
      <c r="IWH157" s="788"/>
      <c r="IWI157" s="786"/>
      <c r="IWJ157" s="787"/>
      <c r="IWK157" s="787"/>
      <c r="IWL157" s="787"/>
      <c r="IWM157" s="787"/>
      <c r="IWN157" s="787"/>
      <c r="IWO157" s="787"/>
      <c r="IWP157" s="787"/>
      <c r="IWQ157" s="787"/>
      <c r="IWR157" s="787"/>
      <c r="IWS157" s="787"/>
      <c r="IWT157" s="787"/>
      <c r="IWU157" s="787"/>
      <c r="IWV157" s="787"/>
      <c r="IWW157" s="788"/>
      <c r="IWX157" s="786"/>
      <c r="IWY157" s="787"/>
      <c r="IWZ157" s="787"/>
      <c r="IXA157" s="787"/>
      <c r="IXB157" s="787"/>
      <c r="IXC157" s="787"/>
      <c r="IXD157" s="787"/>
      <c r="IXE157" s="787"/>
      <c r="IXF157" s="787"/>
      <c r="IXG157" s="787"/>
      <c r="IXH157" s="787"/>
      <c r="IXI157" s="787"/>
      <c r="IXJ157" s="787"/>
      <c r="IXK157" s="787"/>
      <c r="IXL157" s="788"/>
      <c r="IXM157" s="786"/>
      <c r="IXN157" s="787"/>
      <c r="IXO157" s="787"/>
      <c r="IXP157" s="787"/>
      <c r="IXQ157" s="787"/>
      <c r="IXR157" s="787"/>
      <c r="IXS157" s="787"/>
      <c r="IXT157" s="787"/>
      <c r="IXU157" s="787"/>
      <c r="IXV157" s="787"/>
      <c r="IXW157" s="787"/>
      <c r="IXX157" s="787"/>
      <c r="IXY157" s="787"/>
      <c r="IXZ157" s="787"/>
      <c r="IYA157" s="788"/>
      <c r="IYB157" s="786"/>
      <c r="IYC157" s="787"/>
      <c r="IYD157" s="787"/>
      <c r="IYE157" s="787"/>
      <c r="IYF157" s="787"/>
      <c r="IYG157" s="787"/>
      <c r="IYH157" s="787"/>
      <c r="IYI157" s="787"/>
      <c r="IYJ157" s="787"/>
      <c r="IYK157" s="787"/>
      <c r="IYL157" s="787"/>
      <c r="IYM157" s="787"/>
      <c r="IYN157" s="787"/>
      <c r="IYO157" s="787"/>
      <c r="IYP157" s="788"/>
      <c r="IYQ157" s="786"/>
      <c r="IYR157" s="787"/>
      <c r="IYS157" s="787"/>
      <c r="IYT157" s="787"/>
      <c r="IYU157" s="787"/>
      <c r="IYV157" s="787"/>
      <c r="IYW157" s="787"/>
      <c r="IYX157" s="787"/>
      <c r="IYY157" s="787"/>
      <c r="IYZ157" s="787"/>
      <c r="IZA157" s="787"/>
      <c r="IZB157" s="787"/>
      <c r="IZC157" s="787"/>
      <c r="IZD157" s="787"/>
      <c r="IZE157" s="788"/>
      <c r="IZF157" s="786"/>
      <c r="IZG157" s="787"/>
      <c r="IZH157" s="787"/>
      <c r="IZI157" s="787"/>
      <c r="IZJ157" s="787"/>
      <c r="IZK157" s="787"/>
      <c r="IZL157" s="787"/>
      <c r="IZM157" s="787"/>
      <c r="IZN157" s="787"/>
      <c r="IZO157" s="787"/>
      <c r="IZP157" s="787"/>
      <c r="IZQ157" s="787"/>
      <c r="IZR157" s="787"/>
      <c r="IZS157" s="787"/>
      <c r="IZT157" s="788"/>
      <c r="IZU157" s="786"/>
      <c r="IZV157" s="787"/>
      <c r="IZW157" s="787"/>
      <c r="IZX157" s="787"/>
      <c r="IZY157" s="787"/>
      <c r="IZZ157" s="787"/>
      <c r="JAA157" s="787"/>
      <c r="JAB157" s="787"/>
      <c r="JAC157" s="787"/>
      <c r="JAD157" s="787"/>
      <c r="JAE157" s="787"/>
      <c r="JAF157" s="787"/>
      <c r="JAG157" s="787"/>
      <c r="JAH157" s="787"/>
      <c r="JAI157" s="788"/>
      <c r="JAJ157" s="786"/>
      <c r="JAK157" s="787"/>
      <c r="JAL157" s="787"/>
      <c r="JAM157" s="787"/>
      <c r="JAN157" s="787"/>
      <c r="JAO157" s="787"/>
      <c r="JAP157" s="787"/>
      <c r="JAQ157" s="787"/>
      <c r="JAR157" s="787"/>
      <c r="JAS157" s="787"/>
      <c r="JAT157" s="787"/>
      <c r="JAU157" s="787"/>
      <c r="JAV157" s="787"/>
      <c r="JAW157" s="787"/>
      <c r="JAX157" s="788"/>
      <c r="JAY157" s="786"/>
      <c r="JAZ157" s="787"/>
      <c r="JBA157" s="787"/>
      <c r="JBB157" s="787"/>
      <c r="JBC157" s="787"/>
      <c r="JBD157" s="787"/>
      <c r="JBE157" s="787"/>
      <c r="JBF157" s="787"/>
      <c r="JBG157" s="787"/>
      <c r="JBH157" s="787"/>
      <c r="JBI157" s="787"/>
      <c r="JBJ157" s="787"/>
      <c r="JBK157" s="787"/>
      <c r="JBL157" s="787"/>
      <c r="JBM157" s="788"/>
      <c r="JBN157" s="786"/>
      <c r="JBO157" s="787"/>
      <c r="JBP157" s="787"/>
      <c r="JBQ157" s="787"/>
      <c r="JBR157" s="787"/>
      <c r="JBS157" s="787"/>
      <c r="JBT157" s="787"/>
      <c r="JBU157" s="787"/>
      <c r="JBV157" s="787"/>
      <c r="JBW157" s="787"/>
      <c r="JBX157" s="787"/>
      <c r="JBY157" s="787"/>
      <c r="JBZ157" s="787"/>
      <c r="JCA157" s="787"/>
      <c r="JCB157" s="788"/>
      <c r="JCC157" s="786"/>
      <c r="JCD157" s="787"/>
      <c r="JCE157" s="787"/>
      <c r="JCF157" s="787"/>
      <c r="JCG157" s="787"/>
      <c r="JCH157" s="787"/>
      <c r="JCI157" s="787"/>
      <c r="JCJ157" s="787"/>
      <c r="JCK157" s="787"/>
      <c r="JCL157" s="787"/>
      <c r="JCM157" s="787"/>
      <c r="JCN157" s="787"/>
      <c r="JCO157" s="787"/>
      <c r="JCP157" s="787"/>
      <c r="JCQ157" s="788"/>
      <c r="JCR157" s="786"/>
      <c r="JCS157" s="787"/>
      <c r="JCT157" s="787"/>
      <c r="JCU157" s="787"/>
      <c r="JCV157" s="787"/>
      <c r="JCW157" s="787"/>
      <c r="JCX157" s="787"/>
      <c r="JCY157" s="787"/>
      <c r="JCZ157" s="787"/>
      <c r="JDA157" s="787"/>
      <c r="JDB157" s="787"/>
      <c r="JDC157" s="787"/>
      <c r="JDD157" s="787"/>
      <c r="JDE157" s="787"/>
      <c r="JDF157" s="788"/>
      <c r="JDG157" s="786"/>
      <c r="JDH157" s="787"/>
      <c r="JDI157" s="787"/>
      <c r="JDJ157" s="787"/>
      <c r="JDK157" s="787"/>
      <c r="JDL157" s="787"/>
      <c r="JDM157" s="787"/>
      <c r="JDN157" s="787"/>
      <c r="JDO157" s="787"/>
      <c r="JDP157" s="787"/>
      <c r="JDQ157" s="787"/>
      <c r="JDR157" s="787"/>
      <c r="JDS157" s="787"/>
      <c r="JDT157" s="787"/>
      <c r="JDU157" s="788"/>
      <c r="JDV157" s="786"/>
      <c r="JDW157" s="787"/>
      <c r="JDX157" s="787"/>
      <c r="JDY157" s="787"/>
      <c r="JDZ157" s="787"/>
      <c r="JEA157" s="787"/>
      <c r="JEB157" s="787"/>
      <c r="JEC157" s="787"/>
      <c r="JED157" s="787"/>
      <c r="JEE157" s="787"/>
      <c r="JEF157" s="787"/>
      <c r="JEG157" s="787"/>
      <c r="JEH157" s="787"/>
      <c r="JEI157" s="787"/>
      <c r="JEJ157" s="788"/>
      <c r="JEK157" s="786"/>
      <c r="JEL157" s="787"/>
      <c r="JEM157" s="787"/>
      <c r="JEN157" s="787"/>
      <c r="JEO157" s="787"/>
      <c r="JEP157" s="787"/>
      <c r="JEQ157" s="787"/>
      <c r="JER157" s="787"/>
      <c r="JES157" s="787"/>
      <c r="JET157" s="787"/>
      <c r="JEU157" s="787"/>
      <c r="JEV157" s="787"/>
      <c r="JEW157" s="787"/>
      <c r="JEX157" s="787"/>
      <c r="JEY157" s="788"/>
      <c r="JEZ157" s="786"/>
      <c r="JFA157" s="787"/>
      <c r="JFB157" s="787"/>
      <c r="JFC157" s="787"/>
      <c r="JFD157" s="787"/>
      <c r="JFE157" s="787"/>
      <c r="JFF157" s="787"/>
      <c r="JFG157" s="787"/>
      <c r="JFH157" s="787"/>
      <c r="JFI157" s="787"/>
      <c r="JFJ157" s="787"/>
      <c r="JFK157" s="787"/>
      <c r="JFL157" s="787"/>
      <c r="JFM157" s="787"/>
      <c r="JFN157" s="788"/>
      <c r="JFO157" s="786"/>
      <c r="JFP157" s="787"/>
      <c r="JFQ157" s="787"/>
      <c r="JFR157" s="787"/>
      <c r="JFS157" s="787"/>
      <c r="JFT157" s="787"/>
      <c r="JFU157" s="787"/>
      <c r="JFV157" s="787"/>
      <c r="JFW157" s="787"/>
      <c r="JFX157" s="787"/>
      <c r="JFY157" s="787"/>
      <c r="JFZ157" s="787"/>
      <c r="JGA157" s="787"/>
      <c r="JGB157" s="787"/>
      <c r="JGC157" s="788"/>
      <c r="JGD157" s="786"/>
      <c r="JGE157" s="787"/>
      <c r="JGF157" s="787"/>
      <c r="JGG157" s="787"/>
      <c r="JGH157" s="787"/>
      <c r="JGI157" s="787"/>
      <c r="JGJ157" s="787"/>
      <c r="JGK157" s="787"/>
      <c r="JGL157" s="787"/>
      <c r="JGM157" s="787"/>
      <c r="JGN157" s="787"/>
      <c r="JGO157" s="787"/>
      <c r="JGP157" s="787"/>
      <c r="JGQ157" s="787"/>
      <c r="JGR157" s="788"/>
      <c r="JGS157" s="786"/>
      <c r="JGT157" s="787"/>
      <c r="JGU157" s="787"/>
      <c r="JGV157" s="787"/>
      <c r="JGW157" s="787"/>
      <c r="JGX157" s="787"/>
      <c r="JGY157" s="787"/>
      <c r="JGZ157" s="787"/>
      <c r="JHA157" s="787"/>
      <c r="JHB157" s="787"/>
      <c r="JHC157" s="787"/>
      <c r="JHD157" s="787"/>
      <c r="JHE157" s="787"/>
      <c r="JHF157" s="787"/>
      <c r="JHG157" s="788"/>
      <c r="JHH157" s="786"/>
      <c r="JHI157" s="787"/>
      <c r="JHJ157" s="787"/>
      <c r="JHK157" s="787"/>
      <c r="JHL157" s="787"/>
      <c r="JHM157" s="787"/>
      <c r="JHN157" s="787"/>
      <c r="JHO157" s="787"/>
      <c r="JHP157" s="787"/>
      <c r="JHQ157" s="787"/>
      <c r="JHR157" s="787"/>
      <c r="JHS157" s="787"/>
      <c r="JHT157" s="787"/>
      <c r="JHU157" s="787"/>
      <c r="JHV157" s="788"/>
      <c r="JHW157" s="786"/>
      <c r="JHX157" s="787"/>
      <c r="JHY157" s="787"/>
      <c r="JHZ157" s="787"/>
      <c r="JIA157" s="787"/>
      <c r="JIB157" s="787"/>
      <c r="JIC157" s="787"/>
      <c r="JID157" s="787"/>
      <c r="JIE157" s="787"/>
      <c r="JIF157" s="787"/>
      <c r="JIG157" s="787"/>
      <c r="JIH157" s="787"/>
      <c r="JII157" s="787"/>
      <c r="JIJ157" s="787"/>
      <c r="JIK157" s="788"/>
      <c r="JIL157" s="786"/>
      <c r="JIM157" s="787"/>
      <c r="JIN157" s="787"/>
      <c r="JIO157" s="787"/>
      <c r="JIP157" s="787"/>
      <c r="JIQ157" s="787"/>
      <c r="JIR157" s="787"/>
      <c r="JIS157" s="787"/>
      <c r="JIT157" s="787"/>
      <c r="JIU157" s="787"/>
      <c r="JIV157" s="787"/>
      <c r="JIW157" s="787"/>
      <c r="JIX157" s="787"/>
      <c r="JIY157" s="787"/>
      <c r="JIZ157" s="788"/>
      <c r="JJA157" s="786"/>
      <c r="JJB157" s="787"/>
      <c r="JJC157" s="787"/>
      <c r="JJD157" s="787"/>
      <c r="JJE157" s="787"/>
      <c r="JJF157" s="787"/>
      <c r="JJG157" s="787"/>
      <c r="JJH157" s="787"/>
      <c r="JJI157" s="787"/>
      <c r="JJJ157" s="787"/>
      <c r="JJK157" s="787"/>
      <c r="JJL157" s="787"/>
      <c r="JJM157" s="787"/>
      <c r="JJN157" s="787"/>
      <c r="JJO157" s="788"/>
      <c r="JJP157" s="786"/>
      <c r="JJQ157" s="787"/>
      <c r="JJR157" s="787"/>
      <c r="JJS157" s="787"/>
      <c r="JJT157" s="787"/>
      <c r="JJU157" s="787"/>
      <c r="JJV157" s="787"/>
      <c r="JJW157" s="787"/>
      <c r="JJX157" s="787"/>
      <c r="JJY157" s="787"/>
      <c r="JJZ157" s="787"/>
      <c r="JKA157" s="787"/>
      <c r="JKB157" s="787"/>
      <c r="JKC157" s="787"/>
      <c r="JKD157" s="788"/>
      <c r="JKE157" s="786"/>
      <c r="JKF157" s="787"/>
      <c r="JKG157" s="787"/>
      <c r="JKH157" s="787"/>
      <c r="JKI157" s="787"/>
      <c r="JKJ157" s="787"/>
      <c r="JKK157" s="787"/>
      <c r="JKL157" s="787"/>
      <c r="JKM157" s="787"/>
      <c r="JKN157" s="787"/>
      <c r="JKO157" s="787"/>
      <c r="JKP157" s="787"/>
      <c r="JKQ157" s="787"/>
      <c r="JKR157" s="787"/>
      <c r="JKS157" s="788"/>
      <c r="JKT157" s="786"/>
      <c r="JKU157" s="787"/>
      <c r="JKV157" s="787"/>
      <c r="JKW157" s="787"/>
      <c r="JKX157" s="787"/>
      <c r="JKY157" s="787"/>
      <c r="JKZ157" s="787"/>
      <c r="JLA157" s="787"/>
      <c r="JLB157" s="787"/>
      <c r="JLC157" s="787"/>
      <c r="JLD157" s="787"/>
      <c r="JLE157" s="787"/>
      <c r="JLF157" s="787"/>
      <c r="JLG157" s="787"/>
      <c r="JLH157" s="788"/>
      <c r="JLI157" s="786"/>
      <c r="JLJ157" s="787"/>
      <c r="JLK157" s="787"/>
      <c r="JLL157" s="787"/>
      <c r="JLM157" s="787"/>
      <c r="JLN157" s="787"/>
      <c r="JLO157" s="787"/>
      <c r="JLP157" s="787"/>
      <c r="JLQ157" s="787"/>
      <c r="JLR157" s="787"/>
      <c r="JLS157" s="787"/>
      <c r="JLT157" s="787"/>
      <c r="JLU157" s="787"/>
      <c r="JLV157" s="787"/>
      <c r="JLW157" s="788"/>
      <c r="JLX157" s="786"/>
      <c r="JLY157" s="787"/>
      <c r="JLZ157" s="787"/>
      <c r="JMA157" s="787"/>
      <c r="JMB157" s="787"/>
      <c r="JMC157" s="787"/>
      <c r="JMD157" s="787"/>
      <c r="JME157" s="787"/>
      <c r="JMF157" s="787"/>
      <c r="JMG157" s="787"/>
      <c r="JMH157" s="787"/>
      <c r="JMI157" s="787"/>
      <c r="JMJ157" s="787"/>
      <c r="JMK157" s="787"/>
      <c r="JML157" s="788"/>
      <c r="JMM157" s="786"/>
      <c r="JMN157" s="787"/>
      <c r="JMO157" s="787"/>
      <c r="JMP157" s="787"/>
      <c r="JMQ157" s="787"/>
      <c r="JMR157" s="787"/>
      <c r="JMS157" s="787"/>
      <c r="JMT157" s="787"/>
      <c r="JMU157" s="787"/>
      <c r="JMV157" s="787"/>
      <c r="JMW157" s="787"/>
      <c r="JMX157" s="787"/>
      <c r="JMY157" s="787"/>
      <c r="JMZ157" s="787"/>
      <c r="JNA157" s="788"/>
      <c r="JNB157" s="786"/>
      <c r="JNC157" s="787"/>
      <c r="JND157" s="787"/>
      <c r="JNE157" s="787"/>
      <c r="JNF157" s="787"/>
      <c r="JNG157" s="787"/>
      <c r="JNH157" s="787"/>
      <c r="JNI157" s="787"/>
      <c r="JNJ157" s="787"/>
      <c r="JNK157" s="787"/>
      <c r="JNL157" s="787"/>
      <c r="JNM157" s="787"/>
      <c r="JNN157" s="787"/>
      <c r="JNO157" s="787"/>
      <c r="JNP157" s="788"/>
      <c r="JNQ157" s="786"/>
      <c r="JNR157" s="787"/>
      <c r="JNS157" s="787"/>
      <c r="JNT157" s="787"/>
      <c r="JNU157" s="787"/>
      <c r="JNV157" s="787"/>
      <c r="JNW157" s="787"/>
      <c r="JNX157" s="787"/>
      <c r="JNY157" s="787"/>
      <c r="JNZ157" s="787"/>
      <c r="JOA157" s="787"/>
      <c r="JOB157" s="787"/>
      <c r="JOC157" s="787"/>
      <c r="JOD157" s="787"/>
      <c r="JOE157" s="788"/>
      <c r="JOF157" s="786"/>
      <c r="JOG157" s="787"/>
      <c r="JOH157" s="787"/>
      <c r="JOI157" s="787"/>
      <c r="JOJ157" s="787"/>
      <c r="JOK157" s="787"/>
      <c r="JOL157" s="787"/>
      <c r="JOM157" s="787"/>
      <c r="JON157" s="787"/>
      <c r="JOO157" s="787"/>
      <c r="JOP157" s="787"/>
      <c r="JOQ157" s="787"/>
      <c r="JOR157" s="787"/>
      <c r="JOS157" s="787"/>
      <c r="JOT157" s="788"/>
      <c r="JOU157" s="786"/>
      <c r="JOV157" s="787"/>
      <c r="JOW157" s="787"/>
      <c r="JOX157" s="787"/>
      <c r="JOY157" s="787"/>
      <c r="JOZ157" s="787"/>
      <c r="JPA157" s="787"/>
      <c r="JPB157" s="787"/>
      <c r="JPC157" s="787"/>
      <c r="JPD157" s="787"/>
      <c r="JPE157" s="787"/>
      <c r="JPF157" s="787"/>
      <c r="JPG157" s="787"/>
      <c r="JPH157" s="787"/>
      <c r="JPI157" s="788"/>
      <c r="JPJ157" s="786"/>
      <c r="JPK157" s="787"/>
      <c r="JPL157" s="787"/>
      <c r="JPM157" s="787"/>
      <c r="JPN157" s="787"/>
      <c r="JPO157" s="787"/>
      <c r="JPP157" s="787"/>
      <c r="JPQ157" s="787"/>
      <c r="JPR157" s="787"/>
      <c r="JPS157" s="787"/>
      <c r="JPT157" s="787"/>
      <c r="JPU157" s="787"/>
      <c r="JPV157" s="787"/>
      <c r="JPW157" s="787"/>
      <c r="JPX157" s="788"/>
      <c r="JPY157" s="786"/>
      <c r="JPZ157" s="787"/>
      <c r="JQA157" s="787"/>
      <c r="JQB157" s="787"/>
      <c r="JQC157" s="787"/>
      <c r="JQD157" s="787"/>
      <c r="JQE157" s="787"/>
      <c r="JQF157" s="787"/>
      <c r="JQG157" s="787"/>
      <c r="JQH157" s="787"/>
      <c r="JQI157" s="787"/>
      <c r="JQJ157" s="787"/>
      <c r="JQK157" s="787"/>
      <c r="JQL157" s="787"/>
      <c r="JQM157" s="788"/>
      <c r="JQN157" s="786"/>
      <c r="JQO157" s="787"/>
      <c r="JQP157" s="787"/>
      <c r="JQQ157" s="787"/>
      <c r="JQR157" s="787"/>
      <c r="JQS157" s="787"/>
      <c r="JQT157" s="787"/>
      <c r="JQU157" s="787"/>
      <c r="JQV157" s="787"/>
      <c r="JQW157" s="787"/>
      <c r="JQX157" s="787"/>
      <c r="JQY157" s="787"/>
      <c r="JQZ157" s="787"/>
      <c r="JRA157" s="787"/>
      <c r="JRB157" s="788"/>
      <c r="JRC157" s="786"/>
      <c r="JRD157" s="787"/>
      <c r="JRE157" s="787"/>
      <c r="JRF157" s="787"/>
      <c r="JRG157" s="787"/>
      <c r="JRH157" s="787"/>
      <c r="JRI157" s="787"/>
      <c r="JRJ157" s="787"/>
      <c r="JRK157" s="787"/>
      <c r="JRL157" s="787"/>
      <c r="JRM157" s="787"/>
      <c r="JRN157" s="787"/>
      <c r="JRO157" s="787"/>
      <c r="JRP157" s="787"/>
      <c r="JRQ157" s="788"/>
      <c r="JRR157" s="786"/>
      <c r="JRS157" s="787"/>
      <c r="JRT157" s="787"/>
      <c r="JRU157" s="787"/>
      <c r="JRV157" s="787"/>
      <c r="JRW157" s="787"/>
      <c r="JRX157" s="787"/>
      <c r="JRY157" s="787"/>
      <c r="JRZ157" s="787"/>
      <c r="JSA157" s="787"/>
      <c r="JSB157" s="787"/>
      <c r="JSC157" s="787"/>
      <c r="JSD157" s="787"/>
      <c r="JSE157" s="787"/>
      <c r="JSF157" s="788"/>
      <c r="JSG157" s="786"/>
      <c r="JSH157" s="787"/>
      <c r="JSI157" s="787"/>
      <c r="JSJ157" s="787"/>
      <c r="JSK157" s="787"/>
      <c r="JSL157" s="787"/>
      <c r="JSM157" s="787"/>
      <c r="JSN157" s="787"/>
      <c r="JSO157" s="787"/>
      <c r="JSP157" s="787"/>
      <c r="JSQ157" s="787"/>
      <c r="JSR157" s="787"/>
      <c r="JSS157" s="787"/>
      <c r="JST157" s="787"/>
      <c r="JSU157" s="788"/>
      <c r="JSV157" s="786"/>
      <c r="JSW157" s="787"/>
      <c r="JSX157" s="787"/>
      <c r="JSY157" s="787"/>
      <c r="JSZ157" s="787"/>
      <c r="JTA157" s="787"/>
      <c r="JTB157" s="787"/>
      <c r="JTC157" s="787"/>
      <c r="JTD157" s="787"/>
      <c r="JTE157" s="787"/>
      <c r="JTF157" s="787"/>
      <c r="JTG157" s="787"/>
      <c r="JTH157" s="787"/>
      <c r="JTI157" s="787"/>
      <c r="JTJ157" s="788"/>
      <c r="JTK157" s="786"/>
      <c r="JTL157" s="787"/>
      <c r="JTM157" s="787"/>
      <c r="JTN157" s="787"/>
      <c r="JTO157" s="787"/>
      <c r="JTP157" s="787"/>
      <c r="JTQ157" s="787"/>
      <c r="JTR157" s="787"/>
      <c r="JTS157" s="787"/>
      <c r="JTT157" s="787"/>
      <c r="JTU157" s="787"/>
      <c r="JTV157" s="787"/>
      <c r="JTW157" s="787"/>
      <c r="JTX157" s="787"/>
      <c r="JTY157" s="788"/>
      <c r="JTZ157" s="786"/>
      <c r="JUA157" s="787"/>
      <c r="JUB157" s="787"/>
      <c r="JUC157" s="787"/>
      <c r="JUD157" s="787"/>
      <c r="JUE157" s="787"/>
      <c r="JUF157" s="787"/>
      <c r="JUG157" s="787"/>
      <c r="JUH157" s="787"/>
      <c r="JUI157" s="787"/>
      <c r="JUJ157" s="787"/>
      <c r="JUK157" s="787"/>
      <c r="JUL157" s="787"/>
      <c r="JUM157" s="787"/>
      <c r="JUN157" s="788"/>
      <c r="JUO157" s="786"/>
      <c r="JUP157" s="787"/>
      <c r="JUQ157" s="787"/>
      <c r="JUR157" s="787"/>
      <c r="JUS157" s="787"/>
      <c r="JUT157" s="787"/>
      <c r="JUU157" s="787"/>
      <c r="JUV157" s="787"/>
      <c r="JUW157" s="787"/>
      <c r="JUX157" s="787"/>
      <c r="JUY157" s="787"/>
      <c r="JUZ157" s="787"/>
      <c r="JVA157" s="787"/>
      <c r="JVB157" s="787"/>
      <c r="JVC157" s="788"/>
      <c r="JVD157" s="786"/>
      <c r="JVE157" s="787"/>
      <c r="JVF157" s="787"/>
      <c r="JVG157" s="787"/>
      <c r="JVH157" s="787"/>
      <c r="JVI157" s="787"/>
      <c r="JVJ157" s="787"/>
      <c r="JVK157" s="787"/>
      <c r="JVL157" s="787"/>
      <c r="JVM157" s="787"/>
      <c r="JVN157" s="787"/>
      <c r="JVO157" s="787"/>
      <c r="JVP157" s="787"/>
      <c r="JVQ157" s="787"/>
      <c r="JVR157" s="788"/>
      <c r="JVS157" s="786"/>
      <c r="JVT157" s="787"/>
      <c r="JVU157" s="787"/>
      <c r="JVV157" s="787"/>
      <c r="JVW157" s="787"/>
      <c r="JVX157" s="787"/>
      <c r="JVY157" s="787"/>
      <c r="JVZ157" s="787"/>
      <c r="JWA157" s="787"/>
      <c r="JWB157" s="787"/>
      <c r="JWC157" s="787"/>
      <c r="JWD157" s="787"/>
      <c r="JWE157" s="787"/>
      <c r="JWF157" s="787"/>
      <c r="JWG157" s="788"/>
      <c r="JWH157" s="786"/>
      <c r="JWI157" s="787"/>
      <c r="JWJ157" s="787"/>
      <c r="JWK157" s="787"/>
      <c r="JWL157" s="787"/>
      <c r="JWM157" s="787"/>
      <c r="JWN157" s="787"/>
      <c r="JWO157" s="787"/>
      <c r="JWP157" s="787"/>
      <c r="JWQ157" s="787"/>
      <c r="JWR157" s="787"/>
      <c r="JWS157" s="787"/>
      <c r="JWT157" s="787"/>
      <c r="JWU157" s="787"/>
      <c r="JWV157" s="788"/>
      <c r="JWW157" s="786"/>
      <c r="JWX157" s="787"/>
      <c r="JWY157" s="787"/>
      <c r="JWZ157" s="787"/>
      <c r="JXA157" s="787"/>
      <c r="JXB157" s="787"/>
      <c r="JXC157" s="787"/>
      <c r="JXD157" s="787"/>
      <c r="JXE157" s="787"/>
      <c r="JXF157" s="787"/>
      <c r="JXG157" s="787"/>
      <c r="JXH157" s="787"/>
      <c r="JXI157" s="787"/>
      <c r="JXJ157" s="787"/>
      <c r="JXK157" s="788"/>
      <c r="JXL157" s="786"/>
      <c r="JXM157" s="787"/>
      <c r="JXN157" s="787"/>
      <c r="JXO157" s="787"/>
      <c r="JXP157" s="787"/>
      <c r="JXQ157" s="787"/>
      <c r="JXR157" s="787"/>
      <c r="JXS157" s="787"/>
      <c r="JXT157" s="787"/>
      <c r="JXU157" s="787"/>
      <c r="JXV157" s="787"/>
      <c r="JXW157" s="787"/>
      <c r="JXX157" s="787"/>
      <c r="JXY157" s="787"/>
      <c r="JXZ157" s="788"/>
      <c r="JYA157" s="786"/>
      <c r="JYB157" s="787"/>
      <c r="JYC157" s="787"/>
      <c r="JYD157" s="787"/>
      <c r="JYE157" s="787"/>
      <c r="JYF157" s="787"/>
      <c r="JYG157" s="787"/>
      <c r="JYH157" s="787"/>
      <c r="JYI157" s="787"/>
      <c r="JYJ157" s="787"/>
      <c r="JYK157" s="787"/>
      <c r="JYL157" s="787"/>
      <c r="JYM157" s="787"/>
      <c r="JYN157" s="787"/>
      <c r="JYO157" s="788"/>
      <c r="JYP157" s="786"/>
      <c r="JYQ157" s="787"/>
      <c r="JYR157" s="787"/>
      <c r="JYS157" s="787"/>
      <c r="JYT157" s="787"/>
      <c r="JYU157" s="787"/>
      <c r="JYV157" s="787"/>
      <c r="JYW157" s="787"/>
      <c r="JYX157" s="787"/>
      <c r="JYY157" s="787"/>
      <c r="JYZ157" s="787"/>
      <c r="JZA157" s="787"/>
      <c r="JZB157" s="787"/>
      <c r="JZC157" s="787"/>
      <c r="JZD157" s="788"/>
      <c r="JZE157" s="786"/>
      <c r="JZF157" s="787"/>
      <c r="JZG157" s="787"/>
      <c r="JZH157" s="787"/>
      <c r="JZI157" s="787"/>
      <c r="JZJ157" s="787"/>
      <c r="JZK157" s="787"/>
      <c r="JZL157" s="787"/>
      <c r="JZM157" s="787"/>
      <c r="JZN157" s="787"/>
      <c r="JZO157" s="787"/>
      <c r="JZP157" s="787"/>
      <c r="JZQ157" s="787"/>
      <c r="JZR157" s="787"/>
      <c r="JZS157" s="788"/>
      <c r="JZT157" s="786"/>
      <c r="JZU157" s="787"/>
      <c r="JZV157" s="787"/>
      <c r="JZW157" s="787"/>
      <c r="JZX157" s="787"/>
      <c r="JZY157" s="787"/>
      <c r="JZZ157" s="787"/>
      <c r="KAA157" s="787"/>
      <c r="KAB157" s="787"/>
      <c r="KAC157" s="787"/>
      <c r="KAD157" s="787"/>
      <c r="KAE157" s="787"/>
      <c r="KAF157" s="787"/>
      <c r="KAG157" s="787"/>
      <c r="KAH157" s="788"/>
      <c r="KAI157" s="786"/>
      <c r="KAJ157" s="787"/>
      <c r="KAK157" s="787"/>
      <c r="KAL157" s="787"/>
      <c r="KAM157" s="787"/>
      <c r="KAN157" s="787"/>
      <c r="KAO157" s="787"/>
      <c r="KAP157" s="787"/>
      <c r="KAQ157" s="787"/>
      <c r="KAR157" s="787"/>
      <c r="KAS157" s="787"/>
      <c r="KAT157" s="787"/>
      <c r="KAU157" s="787"/>
      <c r="KAV157" s="787"/>
      <c r="KAW157" s="788"/>
      <c r="KAX157" s="786"/>
      <c r="KAY157" s="787"/>
      <c r="KAZ157" s="787"/>
      <c r="KBA157" s="787"/>
      <c r="KBB157" s="787"/>
      <c r="KBC157" s="787"/>
      <c r="KBD157" s="787"/>
      <c r="KBE157" s="787"/>
      <c r="KBF157" s="787"/>
      <c r="KBG157" s="787"/>
      <c r="KBH157" s="787"/>
      <c r="KBI157" s="787"/>
      <c r="KBJ157" s="787"/>
      <c r="KBK157" s="787"/>
      <c r="KBL157" s="788"/>
      <c r="KBM157" s="786"/>
      <c r="KBN157" s="787"/>
      <c r="KBO157" s="787"/>
      <c r="KBP157" s="787"/>
      <c r="KBQ157" s="787"/>
      <c r="KBR157" s="787"/>
      <c r="KBS157" s="787"/>
      <c r="KBT157" s="787"/>
      <c r="KBU157" s="787"/>
      <c r="KBV157" s="787"/>
      <c r="KBW157" s="787"/>
      <c r="KBX157" s="787"/>
      <c r="KBY157" s="787"/>
      <c r="KBZ157" s="787"/>
      <c r="KCA157" s="788"/>
      <c r="KCB157" s="786"/>
      <c r="KCC157" s="787"/>
      <c r="KCD157" s="787"/>
      <c r="KCE157" s="787"/>
      <c r="KCF157" s="787"/>
      <c r="KCG157" s="787"/>
      <c r="KCH157" s="787"/>
      <c r="KCI157" s="787"/>
      <c r="KCJ157" s="787"/>
      <c r="KCK157" s="787"/>
      <c r="KCL157" s="787"/>
      <c r="KCM157" s="787"/>
      <c r="KCN157" s="787"/>
      <c r="KCO157" s="787"/>
      <c r="KCP157" s="788"/>
      <c r="KCQ157" s="786"/>
      <c r="KCR157" s="787"/>
      <c r="KCS157" s="787"/>
      <c r="KCT157" s="787"/>
      <c r="KCU157" s="787"/>
      <c r="KCV157" s="787"/>
      <c r="KCW157" s="787"/>
      <c r="KCX157" s="787"/>
      <c r="KCY157" s="787"/>
      <c r="KCZ157" s="787"/>
      <c r="KDA157" s="787"/>
      <c r="KDB157" s="787"/>
      <c r="KDC157" s="787"/>
      <c r="KDD157" s="787"/>
      <c r="KDE157" s="788"/>
      <c r="KDF157" s="786"/>
      <c r="KDG157" s="787"/>
      <c r="KDH157" s="787"/>
      <c r="KDI157" s="787"/>
      <c r="KDJ157" s="787"/>
      <c r="KDK157" s="787"/>
      <c r="KDL157" s="787"/>
      <c r="KDM157" s="787"/>
      <c r="KDN157" s="787"/>
      <c r="KDO157" s="787"/>
      <c r="KDP157" s="787"/>
      <c r="KDQ157" s="787"/>
      <c r="KDR157" s="787"/>
      <c r="KDS157" s="787"/>
      <c r="KDT157" s="788"/>
      <c r="KDU157" s="786"/>
      <c r="KDV157" s="787"/>
      <c r="KDW157" s="787"/>
      <c r="KDX157" s="787"/>
      <c r="KDY157" s="787"/>
      <c r="KDZ157" s="787"/>
      <c r="KEA157" s="787"/>
      <c r="KEB157" s="787"/>
      <c r="KEC157" s="787"/>
      <c r="KED157" s="787"/>
      <c r="KEE157" s="787"/>
      <c r="KEF157" s="787"/>
      <c r="KEG157" s="787"/>
      <c r="KEH157" s="787"/>
      <c r="KEI157" s="788"/>
      <c r="KEJ157" s="786"/>
      <c r="KEK157" s="787"/>
      <c r="KEL157" s="787"/>
      <c r="KEM157" s="787"/>
      <c r="KEN157" s="787"/>
      <c r="KEO157" s="787"/>
      <c r="KEP157" s="787"/>
      <c r="KEQ157" s="787"/>
      <c r="KER157" s="787"/>
      <c r="KES157" s="787"/>
      <c r="KET157" s="787"/>
      <c r="KEU157" s="787"/>
      <c r="KEV157" s="787"/>
      <c r="KEW157" s="787"/>
      <c r="KEX157" s="788"/>
      <c r="KEY157" s="786"/>
      <c r="KEZ157" s="787"/>
      <c r="KFA157" s="787"/>
      <c r="KFB157" s="787"/>
      <c r="KFC157" s="787"/>
      <c r="KFD157" s="787"/>
      <c r="KFE157" s="787"/>
      <c r="KFF157" s="787"/>
      <c r="KFG157" s="787"/>
      <c r="KFH157" s="787"/>
      <c r="KFI157" s="787"/>
      <c r="KFJ157" s="787"/>
      <c r="KFK157" s="787"/>
      <c r="KFL157" s="787"/>
      <c r="KFM157" s="788"/>
      <c r="KFN157" s="786"/>
      <c r="KFO157" s="787"/>
      <c r="KFP157" s="787"/>
      <c r="KFQ157" s="787"/>
      <c r="KFR157" s="787"/>
      <c r="KFS157" s="787"/>
      <c r="KFT157" s="787"/>
      <c r="KFU157" s="787"/>
      <c r="KFV157" s="787"/>
      <c r="KFW157" s="787"/>
      <c r="KFX157" s="787"/>
      <c r="KFY157" s="787"/>
      <c r="KFZ157" s="787"/>
      <c r="KGA157" s="787"/>
      <c r="KGB157" s="788"/>
      <c r="KGC157" s="786"/>
      <c r="KGD157" s="787"/>
      <c r="KGE157" s="787"/>
      <c r="KGF157" s="787"/>
      <c r="KGG157" s="787"/>
      <c r="KGH157" s="787"/>
      <c r="KGI157" s="787"/>
      <c r="KGJ157" s="787"/>
      <c r="KGK157" s="787"/>
      <c r="KGL157" s="787"/>
      <c r="KGM157" s="787"/>
      <c r="KGN157" s="787"/>
      <c r="KGO157" s="787"/>
      <c r="KGP157" s="787"/>
      <c r="KGQ157" s="788"/>
      <c r="KGR157" s="786"/>
      <c r="KGS157" s="787"/>
      <c r="KGT157" s="787"/>
      <c r="KGU157" s="787"/>
      <c r="KGV157" s="787"/>
      <c r="KGW157" s="787"/>
      <c r="KGX157" s="787"/>
      <c r="KGY157" s="787"/>
      <c r="KGZ157" s="787"/>
      <c r="KHA157" s="787"/>
      <c r="KHB157" s="787"/>
      <c r="KHC157" s="787"/>
      <c r="KHD157" s="787"/>
      <c r="KHE157" s="787"/>
      <c r="KHF157" s="788"/>
      <c r="KHG157" s="786"/>
      <c r="KHH157" s="787"/>
      <c r="KHI157" s="787"/>
      <c r="KHJ157" s="787"/>
      <c r="KHK157" s="787"/>
      <c r="KHL157" s="787"/>
      <c r="KHM157" s="787"/>
      <c r="KHN157" s="787"/>
      <c r="KHO157" s="787"/>
      <c r="KHP157" s="787"/>
      <c r="KHQ157" s="787"/>
      <c r="KHR157" s="787"/>
      <c r="KHS157" s="787"/>
      <c r="KHT157" s="787"/>
      <c r="KHU157" s="788"/>
      <c r="KHV157" s="786"/>
      <c r="KHW157" s="787"/>
      <c r="KHX157" s="787"/>
      <c r="KHY157" s="787"/>
      <c r="KHZ157" s="787"/>
      <c r="KIA157" s="787"/>
      <c r="KIB157" s="787"/>
      <c r="KIC157" s="787"/>
      <c r="KID157" s="787"/>
      <c r="KIE157" s="787"/>
      <c r="KIF157" s="787"/>
      <c r="KIG157" s="787"/>
      <c r="KIH157" s="787"/>
      <c r="KII157" s="787"/>
      <c r="KIJ157" s="788"/>
      <c r="KIK157" s="786"/>
      <c r="KIL157" s="787"/>
      <c r="KIM157" s="787"/>
      <c r="KIN157" s="787"/>
      <c r="KIO157" s="787"/>
      <c r="KIP157" s="787"/>
      <c r="KIQ157" s="787"/>
      <c r="KIR157" s="787"/>
      <c r="KIS157" s="787"/>
      <c r="KIT157" s="787"/>
      <c r="KIU157" s="787"/>
      <c r="KIV157" s="787"/>
      <c r="KIW157" s="787"/>
      <c r="KIX157" s="787"/>
      <c r="KIY157" s="788"/>
      <c r="KIZ157" s="786"/>
      <c r="KJA157" s="787"/>
      <c r="KJB157" s="787"/>
      <c r="KJC157" s="787"/>
      <c r="KJD157" s="787"/>
      <c r="KJE157" s="787"/>
      <c r="KJF157" s="787"/>
      <c r="KJG157" s="787"/>
      <c r="KJH157" s="787"/>
      <c r="KJI157" s="787"/>
      <c r="KJJ157" s="787"/>
      <c r="KJK157" s="787"/>
      <c r="KJL157" s="787"/>
      <c r="KJM157" s="787"/>
      <c r="KJN157" s="788"/>
      <c r="KJO157" s="786"/>
      <c r="KJP157" s="787"/>
      <c r="KJQ157" s="787"/>
      <c r="KJR157" s="787"/>
      <c r="KJS157" s="787"/>
      <c r="KJT157" s="787"/>
      <c r="KJU157" s="787"/>
      <c r="KJV157" s="787"/>
      <c r="KJW157" s="787"/>
      <c r="KJX157" s="787"/>
      <c r="KJY157" s="787"/>
      <c r="KJZ157" s="787"/>
      <c r="KKA157" s="787"/>
      <c r="KKB157" s="787"/>
      <c r="KKC157" s="788"/>
      <c r="KKD157" s="786"/>
      <c r="KKE157" s="787"/>
      <c r="KKF157" s="787"/>
      <c r="KKG157" s="787"/>
      <c r="KKH157" s="787"/>
      <c r="KKI157" s="787"/>
      <c r="KKJ157" s="787"/>
      <c r="KKK157" s="787"/>
      <c r="KKL157" s="787"/>
      <c r="KKM157" s="787"/>
      <c r="KKN157" s="787"/>
      <c r="KKO157" s="787"/>
      <c r="KKP157" s="787"/>
      <c r="KKQ157" s="787"/>
      <c r="KKR157" s="788"/>
      <c r="KKS157" s="786"/>
      <c r="KKT157" s="787"/>
      <c r="KKU157" s="787"/>
      <c r="KKV157" s="787"/>
      <c r="KKW157" s="787"/>
      <c r="KKX157" s="787"/>
      <c r="KKY157" s="787"/>
      <c r="KKZ157" s="787"/>
      <c r="KLA157" s="787"/>
      <c r="KLB157" s="787"/>
      <c r="KLC157" s="787"/>
      <c r="KLD157" s="787"/>
      <c r="KLE157" s="787"/>
      <c r="KLF157" s="787"/>
      <c r="KLG157" s="788"/>
      <c r="KLH157" s="786"/>
      <c r="KLI157" s="787"/>
      <c r="KLJ157" s="787"/>
      <c r="KLK157" s="787"/>
      <c r="KLL157" s="787"/>
      <c r="KLM157" s="787"/>
      <c r="KLN157" s="787"/>
      <c r="KLO157" s="787"/>
      <c r="KLP157" s="787"/>
      <c r="KLQ157" s="787"/>
      <c r="KLR157" s="787"/>
      <c r="KLS157" s="787"/>
      <c r="KLT157" s="787"/>
      <c r="KLU157" s="787"/>
      <c r="KLV157" s="788"/>
      <c r="KLW157" s="786"/>
      <c r="KLX157" s="787"/>
      <c r="KLY157" s="787"/>
      <c r="KLZ157" s="787"/>
      <c r="KMA157" s="787"/>
      <c r="KMB157" s="787"/>
      <c r="KMC157" s="787"/>
      <c r="KMD157" s="787"/>
      <c r="KME157" s="787"/>
      <c r="KMF157" s="787"/>
      <c r="KMG157" s="787"/>
      <c r="KMH157" s="787"/>
      <c r="KMI157" s="787"/>
      <c r="KMJ157" s="787"/>
      <c r="KMK157" s="788"/>
      <c r="KML157" s="786"/>
      <c r="KMM157" s="787"/>
      <c r="KMN157" s="787"/>
      <c r="KMO157" s="787"/>
      <c r="KMP157" s="787"/>
      <c r="KMQ157" s="787"/>
      <c r="KMR157" s="787"/>
      <c r="KMS157" s="787"/>
      <c r="KMT157" s="787"/>
      <c r="KMU157" s="787"/>
      <c r="KMV157" s="787"/>
      <c r="KMW157" s="787"/>
      <c r="KMX157" s="787"/>
      <c r="KMY157" s="787"/>
      <c r="KMZ157" s="788"/>
      <c r="KNA157" s="786"/>
      <c r="KNB157" s="787"/>
      <c r="KNC157" s="787"/>
      <c r="KND157" s="787"/>
      <c r="KNE157" s="787"/>
      <c r="KNF157" s="787"/>
      <c r="KNG157" s="787"/>
      <c r="KNH157" s="787"/>
      <c r="KNI157" s="787"/>
      <c r="KNJ157" s="787"/>
      <c r="KNK157" s="787"/>
      <c r="KNL157" s="787"/>
      <c r="KNM157" s="787"/>
      <c r="KNN157" s="787"/>
      <c r="KNO157" s="788"/>
      <c r="KNP157" s="786"/>
      <c r="KNQ157" s="787"/>
      <c r="KNR157" s="787"/>
      <c r="KNS157" s="787"/>
      <c r="KNT157" s="787"/>
      <c r="KNU157" s="787"/>
      <c r="KNV157" s="787"/>
      <c r="KNW157" s="787"/>
      <c r="KNX157" s="787"/>
      <c r="KNY157" s="787"/>
      <c r="KNZ157" s="787"/>
      <c r="KOA157" s="787"/>
      <c r="KOB157" s="787"/>
      <c r="KOC157" s="787"/>
      <c r="KOD157" s="788"/>
      <c r="KOE157" s="786"/>
      <c r="KOF157" s="787"/>
      <c r="KOG157" s="787"/>
      <c r="KOH157" s="787"/>
      <c r="KOI157" s="787"/>
      <c r="KOJ157" s="787"/>
      <c r="KOK157" s="787"/>
      <c r="KOL157" s="787"/>
      <c r="KOM157" s="787"/>
      <c r="KON157" s="787"/>
      <c r="KOO157" s="787"/>
      <c r="KOP157" s="787"/>
      <c r="KOQ157" s="787"/>
      <c r="KOR157" s="787"/>
      <c r="KOS157" s="788"/>
      <c r="KOT157" s="786"/>
      <c r="KOU157" s="787"/>
      <c r="KOV157" s="787"/>
      <c r="KOW157" s="787"/>
      <c r="KOX157" s="787"/>
      <c r="KOY157" s="787"/>
      <c r="KOZ157" s="787"/>
      <c r="KPA157" s="787"/>
      <c r="KPB157" s="787"/>
      <c r="KPC157" s="787"/>
      <c r="KPD157" s="787"/>
      <c r="KPE157" s="787"/>
      <c r="KPF157" s="787"/>
      <c r="KPG157" s="787"/>
      <c r="KPH157" s="788"/>
      <c r="KPI157" s="786"/>
      <c r="KPJ157" s="787"/>
      <c r="KPK157" s="787"/>
      <c r="KPL157" s="787"/>
      <c r="KPM157" s="787"/>
      <c r="KPN157" s="787"/>
      <c r="KPO157" s="787"/>
      <c r="KPP157" s="787"/>
      <c r="KPQ157" s="787"/>
      <c r="KPR157" s="787"/>
      <c r="KPS157" s="787"/>
      <c r="KPT157" s="787"/>
      <c r="KPU157" s="787"/>
      <c r="KPV157" s="787"/>
      <c r="KPW157" s="788"/>
      <c r="KPX157" s="786"/>
      <c r="KPY157" s="787"/>
      <c r="KPZ157" s="787"/>
      <c r="KQA157" s="787"/>
      <c r="KQB157" s="787"/>
      <c r="KQC157" s="787"/>
      <c r="KQD157" s="787"/>
      <c r="KQE157" s="787"/>
      <c r="KQF157" s="787"/>
      <c r="KQG157" s="787"/>
      <c r="KQH157" s="787"/>
      <c r="KQI157" s="787"/>
      <c r="KQJ157" s="787"/>
      <c r="KQK157" s="787"/>
      <c r="KQL157" s="788"/>
      <c r="KQM157" s="786"/>
      <c r="KQN157" s="787"/>
      <c r="KQO157" s="787"/>
      <c r="KQP157" s="787"/>
      <c r="KQQ157" s="787"/>
      <c r="KQR157" s="787"/>
      <c r="KQS157" s="787"/>
      <c r="KQT157" s="787"/>
      <c r="KQU157" s="787"/>
      <c r="KQV157" s="787"/>
      <c r="KQW157" s="787"/>
      <c r="KQX157" s="787"/>
      <c r="KQY157" s="787"/>
      <c r="KQZ157" s="787"/>
      <c r="KRA157" s="788"/>
      <c r="KRB157" s="786"/>
      <c r="KRC157" s="787"/>
      <c r="KRD157" s="787"/>
      <c r="KRE157" s="787"/>
      <c r="KRF157" s="787"/>
      <c r="KRG157" s="787"/>
      <c r="KRH157" s="787"/>
      <c r="KRI157" s="787"/>
      <c r="KRJ157" s="787"/>
      <c r="KRK157" s="787"/>
      <c r="KRL157" s="787"/>
      <c r="KRM157" s="787"/>
      <c r="KRN157" s="787"/>
      <c r="KRO157" s="787"/>
      <c r="KRP157" s="788"/>
      <c r="KRQ157" s="786"/>
      <c r="KRR157" s="787"/>
      <c r="KRS157" s="787"/>
      <c r="KRT157" s="787"/>
      <c r="KRU157" s="787"/>
      <c r="KRV157" s="787"/>
      <c r="KRW157" s="787"/>
      <c r="KRX157" s="787"/>
      <c r="KRY157" s="787"/>
      <c r="KRZ157" s="787"/>
      <c r="KSA157" s="787"/>
      <c r="KSB157" s="787"/>
      <c r="KSC157" s="787"/>
      <c r="KSD157" s="787"/>
      <c r="KSE157" s="788"/>
      <c r="KSF157" s="786"/>
      <c r="KSG157" s="787"/>
      <c r="KSH157" s="787"/>
      <c r="KSI157" s="787"/>
      <c r="KSJ157" s="787"/>
      <c r="KSK157" s="787"/>
      <c r="KSL157" s="787"/>
      <c r="KSM157" s="787"/>
      <c r="KSN157" s="787"/>
      <c r="KSO157" s="787"/>
      <c r="KSP157" s="787"/>
      <c r="KSQ157" s="787"/>
      <c r="KSR157" s="787"/>
      <c r="KSS157" s="787"/>
      <c r="KST157" s="788"/>
      <c r="KSU157" s="786"/>
      <c r="KSV157" s="787"/>
      <c r="KSW157" s="787"/>
      <c r="KSX157" s="787"/>
      <c r="KSY157" s="787"/>
      <c r="KSZ157" s="787"/>
      <c r="KTA157" s="787"/>
      <c r="KTB157" s="787"/>
      <c r="KTC157" s="787"/>
      <c r="KTD157" s="787"/>
      <c r="KTE157" s="787"/>
      <c r="KTF157" s="787"/>
      <c r="KTG157" s="787"/>
      <c r="KTH157" s="787"/>
      <c r="KTI157" s="788"/>
      <c r="KTJ157" s="786"/>
      <c r="KTK157" s="787"/>
      <c r="KTL157" s="787"/>
      <c r="KTM157" s="787"/>
      <c r="KTN157" s="787"/>
      <c r="KTO157" s="787"/>
      <c r="KTP157" s="787"/>
      <c r="KTQ157" s="787"/>
      <c r="KTR157" s="787"/>
      <c r="KTS157" s="787"/>
      <c r="KTT157" s="787"/>
      <c r="KTU157" s="787"/>
      <c r="KTV157" s="787"/>
      <c r="KTW157" s="787"/>
      <c r="KTX157" s="788"/>
      <c r="KTY157" s="786"/>
      <c r="KTZ157" s="787"/>
      <c r="KUA157" s="787"/>
      <c r="KUB157" s="787"/>
      <c r="KUC157" s="787"/>
      <c r="KUD157" s="787"/>
      <c r="KUE157" s="787"/>
      <c r="KUF157" s="787"/>
      <c r="KUG157" s="787"/>
      <c r="KUH157" s="787"/>
      <c r="KUI157" s="787"/>
      <c r="KUJ157" s="787"/>
      <c r="KUK157" s="787"/>
      <c r="KUL157" s="787"/>
      <c r="KUM157" s="788"/>
      <c r="KUN157" s="786"/>
      <c r="KUO157" s="787"/>
      <c r="KUP157" s="787"/>
      <c r="KUQ157" s="787"/>
      <c r="KUR157" s="787"/>
      <c r="KUS157" s="787"/>
      <c r="KUT157" s="787"/>
      <c r="KUU157" s="787"/>
      <c r="KUV157" s="787"/>
      <c r="KUW157" s="787"/>
      <c r="KUX157" s="787"/>
      <c r="KUY157" s="787"/>
      <c r="KUZ157" s="787"/>
      <c r="KVA157" s="787"/>
      <c r="KVB157" s="788"/>
      <c r="KVC157" s="786"/>
      <c r="KVD157" s="787"/>
      <c r="KVE157" s="787"/>
      <c r="KVF157" s="787"/>
      <c r="KVG157" s="787"/>
      <c r="KVH157" s="787"/>
      <c r="KVI157" s="787"/>
      <c r="KVJ157" s="787"/>
      <c r="KVK157" s="787"/>
      <c r="KVL157" s="787"/>
      <c r="KVM157" s="787"/>
      <c r="KVN157" s="787"/>
      <c r="KVO157" s="787"/>
      <c r="KVP157" s="787"/>
      <c r="KVQ157" s="788"/>
      <c r="KVR157" s="786"/>
      <c r="KVS157" s="787"/>
      <c r="KVT157" s="787"/>
      <c r="KVU157" s="787"/>
      <c r="KVV157" s="787"/>
      <c r="KVW157" s="787"/>
      <c r="KVX157" s="787"/>
      <c r="KVY157" s="787"/>
      <c r="KVZ157" s="787"/>
      <c r="KWA157" s="787"/>
      <c r="KWB157" s="787"/>
      <c r="KWC157" s="787"/>
      <c r="KWD157" s="787"/>
      <c r="KWE157" s="787"/>
      <c r="KWF157" s="788"/>
      <c r="KWG157" s="786"/>
      <c r="KWH157" s="787"/>
      <c r="KWI157" s="787"/>
      <c r="KWJ157" s="787"/>
      <c r="KWK157" s="787"/>
      <c r="KWL157" s="787"/>
      <c r="KWM157" s="787"/>
      <c r="KWN157" s="787"/>
      <c r="KWO157" s="787"/>
      <c r="KWP157" s="787"/>
      <c r="KWQ157" s="787"/>
      <c r="KWR157" s="787"/>
      <c r="KWS157" s="787"/>
      <c r="KWT157" s="787"/>
      <c r="KWU157" s="788"/>
      <c r="KWV157" s="786"/>
      <c r="KWW157" s="787"/>
      <c r="KWX157" s="787"/>
      <c r="KWY157" s="787"/>
      <c r="KWZ157" s="787"/>
      <c r="KXA157" s="787"/>
      <c r="KXB157" s="787"/>
      <c r="KXC157" s="787"/>
      <c r="KXD157" s="787"/>
      <c r="KXE157" s="787"/>
      <c r="KXF157" s="787"/>
      <c r="KXG157" s="787"/>
      <c r="KXH157" s="787"/>
      <c r="KXI157" s="787"/>
      <c r="KXJ157" s="788"/>
      <c r="KXK157" s="786"/>
      <c r="KXL157" s="787"/>
      <c r="KXM157" s="787"/>
      <c r="KXN157" s="787"/>
      <c r="KXO157" s="787"/>
      <c r="KXP157" s="787"/>
      <c r="KXQ157" s="787"/>
      <c r="KXR157" s="787"/>
      <c r="KXS157" s="787"/>
      <c r="KXT157" s="787"/>
      <c r="KXU157" s="787"/>
      <c r="KXV157" s="787"/>
      <c r="KXW157" s="787"/>
      <c r="KXX157" s="787"/>
      <c r="KXY157" s="788"/>
      <c r="KXZ157" s="786"/>
      <c r="KYA157" s="787"/>
      <c r="KYB157" s="787"/>
      <c r="KYC157" s="787"/>
      <c r="KYD157" s="787"/>
      <c r="KYE157" s="787"/>
      <c r="KYF157" s="787"/>
      <c r="KYG157" s="787"/>
      <c r="KYH157" s="787"/>
      <c r="KYI157" s="787"/>
      <c r="KYJ157" s="787"/>
      <c r="KYK157" s="787"/>
      <c r="KYL157" s="787"/>
      <c r="KYM157" s="787"/>
      <c r="KYN157" s="788"/>
      <c r="KYO157" s="786"/>
      <c r="KYP157" s="787"/>
      <c r="KYQ157" s="787"/>
      <c r="KYR157" s="787"/>
      <c r="KYS157" s="787"/>
      <c r="KYT157" s="787"/>
      <c r="KYU157" s="787"/>
      <c r="KYV157" s="787"/>
      <c r="KYW157" s="787"/>
      <c r="KYX157" s="787"/>
      <c r="KYY157" s="787"/>
      <c r="KYZ157" s="787"/>
      <c r="KZA157" s="787"/>
      <c r="KZB157" s="787"/>
      <c r="KZC157" s="788"/>
      <c r="KZD157" s="786"/>
      <c r="KZE157" s="787"/>
      <c r="KZF157" s="787"/>
      <c r="KZG157" s="787"/>
      <c r="KZH157" s="787"/>
      <c r="KZI157" s="787"/>
      <c r="KZJ157" s="787"/>
      <c r="KZK157" s="787"/>
      <c r="KZL157" s="787"/>
      <c r="KZM157" s="787"/>
      <c r="KZN157" s="787"/>
      <c r="KZO157" s="787"/>
      <c r="KZP157" s="787"/>
      <c r="KZQ157" s="787"/>
      <c r="KZR157" s="788"/>
      <c r="KZS157" s="786"/>
      <c r="KZT157" s="787"/>
      <c r="KZU157" s="787"/>
      <c r="KZV157" s="787"/>
      <c r="KZW157" s="787"/>
      <c r="KZX157" s="787"/>
      <c r="KZY157" s="787"/>
      <c r="KZZ157" s="787"/>
      <c r="LAA157" s="787"/>
      <c r="LAB157" s="787"/>
      <c r="LAC157" s="787"/>
      <c r="LAD157" s="787"/>
      <c r="LAE157" s="787"/>
      <c r="LAF157" s="787"/>
      <c r="LAG157" s="788"/>
      <c r="LAH157" s="786"/>
      <c r="LAI157" s="787"/>
      <c r="LAJ157" s="787"/>
      <c r="LAK157" s="787"/>
      <c r="LAL157" s="787"/>
      <c r="LAM157" s="787"/>
      <c r="LAN157" s="787"/>
      <c r="LAO157" s="787"/>
      <c r="LAP157" s="787"/>
      <c r="LAQ157" s="787"/>
      <c r="LAR157" s="787"/>
      <c r="LAS157" s="787"/>
      <c r="LAT157" s="787"/>
      <c r="LAU157" s="787"/>
      <c r="LAV157" s="788"/>
      <c r="LAW157" s="786"/>
      <c r="LAX157" s="787"/>
      <c r="LAY157" s="787"/>
      <c r="LAZ157" s="787"/>
      <c r="LBA157" s="787"/>
      <c r="LBB157" s="787"/>
      <c r="LBC157" s="787"/>
      <c r="LBD157" s="787"/>
      <c r="LBE157" s="787"/>
      <c r="LBF157" s="787"/>
      <c r="LBG157" s="787"/>
      <c r="LBH157" s="787"/>
      <c r="LBI157" s="787"/>
      <c r="LBJ157" s="787"/>
      <c r="LBK157" s="788"/>
      <c r="LBL157" s="786"/>
      <c r="LBM157" s="787"/>
      <c r="LBN157" s="787"/>
      <c r="LBO157" s="787"/>
      <c r="LBP157" s="787"/>
      <c r="LBQ157" s="787"/>
      <c r="LBR157" s="787"/>
      <c r="LBS157" s="787"/>
      <c r="LBT157" s="787"/>
      <c r="LBU157" s="787"/>
      <c r="LBV157" s="787"/>
      <c r="LBW157" s="787"/>
      <c r="LBX157" s="787"/>
      <c r="LBY157" s="787"/>
      <c r="LBZ157" s="788"/>
      <c r="LCA157" s="786"/>
      <c r="LCB157" s="787"/>
      <c r="LCC157" s="787"/>
      <c r="LCD157" s="787"/>
      <c r="LCE157" s="787"/>
      <c r="LCF157" s="787"/>
      <c r="LCG157" s="787"/>
      <c r="LCH157" s="787"/>
      <c r="LCI157" s="787"/>
      <c r="LCJ157" s="787"/>
      <c r="LCK157" s="787"/>
      <c r="LCL157" s="787"/>
      <c r="LCM157" s="787"/>
      <c r="LCN157" s="787"/>
      <c r="LCO157" s="788"/>
      <c r="LCP157" s="786"/>
      <c r="LCQ157" s="787"/>
      <c r="LCR157" s="787"/>
      <c r="LCS157" s="787"/>
      <c r="LCT157" s="787"/>
      <c r="LCU157" s="787"/>
      <c r="LCV157" s="787"/>
      <c r="LCW157" s="787"/>
      <c r="LCX157" s="787"/>
      <c r="LCY157" s="787"/>
      <c r="LCZ157" s="787"/>
      <c r="LDA157" s="787"/>
      <c r="LDB157" s="787"/>
      <c r="LDC157" s="787"/>
      <c r="LDD157" s="788"/>
      <c r="LDE157" s="786"/>
      <c r="LDF157" s="787"/>
      <c r="LDG157" s="787"/>
      <c r="LDH157" s="787"/>
      <c r="LDI157" s="787"/>
      <c r="LDJ157" s="787"/>
      <c r="LDK157" s="787"/>
      <c r="LDL157" s="787"/>
      <c r="LDM157" s="787"/>
      <c r="LDN157" s="787"/>
      <c r="LDO157" s="787"/>
      <c r="LDP157" s="787"/>
      <c r="LDQ157" s="787"/>
      <c r="LDR157" s="787"/>
      <c r="LDS157" s="788"/>
      <c r="LDT157" s="786"/>
      <c r="LDU157" s="787"/>
      <c r="LDV157" s="787"/>
      <c r="LDW157" s="787"/>
      <c r="LDX157" s="787"/>
      <c r="LDY157" s="787"/>
      <c r="LDZ157" s="787"/>
      <c r="LEA157" s="787"/>
      <c r="LEB157" s="787"/>
      <c r="LEC157" s="787"/>
      <c r="LED157" s="787"/>
      <c r="LEE157" s="787"/>
      <c r="LEF157" s="787"/>
      <c r="LEG157" s="787"/>
      <c r="LEH157" s="788"/>
      <c r="LEI157" s="786"/>
      <c r="LEJ157" s="787"/>
      <c r="LEK157" s="787"/>
      <c r="LEL157" s="787"/>
      <c r="LEM157" s="787"/>
      <c r="LEN157" s="787"/>
      <c r="LEO157" s="787"/>
      <c r="LEP157" s="787"/>
      <c r="LEQ157" s="787"/>
      <c r="LER157" s="787"/>
      <c r="LES157" s="787"/>
      <c r="LET157" s="787"/>
      <c r="LEU157" s="787"/>
      <c r="LEV157" s="787"/>
      <c r="LEW157" s="788"/>
      <c r="LEX157" s="786"/>
      <c r="LEY157" s="787"/>
      <c r="LEZ157" s="787"/>
      <c r="LFA157" s="787"/>
      <c r="LFB157" s="787"/>
      <c r="LFC157" s="787"/>
      <c r="LFD157" s="787"/>
      <c r="LFE157" s="787"/>
      <c r="LFF157" s="787"/>
      <c r="LFG157" s="787"/>
      <c r="LFH157" s="787"/>
      <c r="LFI157" s="787"/>
      <c r="LFJ157" s="787"/>
      <c r="LFK157" s="787"/>
      <c r="LFL157" s="788"/>
      <c r="LFM157" s="786"/>
      <c r="LFN157" s="787"/>
      <c r="LFO157" s="787"/>
      <c r="LFP157" s="787"/>
      <c r="LFQ157" s="787"/>
      <c r="LFR157" s="787"/>
      <c r="LFS157" s="787"/>
      <c r="LFT157" s="787"/>
      <c r="LFU157" s="787"/>
      <c r="LFV157" s="787"/>
      <c r="LFW157" s="787"/>
      <c r="LFX157" s="787"/>
      <c r="LFY157" s="787"/>
      <c r="LFZ157" s="787"/>
      <c r="LGA157" s="788"/>
      <c r="LGB157" s="786"/>
      <c r="LGC157" s="787"/>
      <c r="LGD157" s="787"/>
      <c r="LGE157" s="787"/>
      <c r="LGF157" s="787"/>
      <c r="LGG157" s="787"/>
      <c r="LGH157" s="787"/>
      <c r="LGI157" s="787"/>
      <c r="LGJ157" s="787"/>
      <c r="LGK157" s="787"/>
      <c r="LGL157" s="787"/>
      <c r="LGM157" s="787"/>
      <c r="LGN157" s="787"/>
      <c r="LGO157" s="787"/>
      <c r="LGP157" s="788"/>
      <c r="LGQ157" s="786"/>
      <c r="LGR157" s="787"/>
      <c r="LGS157" s="787"/>
      <c r="LGT157" s="787"/>
      <c r="LGU157" s="787"/>
      <c r="LGV157" s="787"/>
      <c r="LGW157" s="787"/>
      <c r="LGX157" s="787"/>
      <c r="LGY157" s="787"/>
      <c r="LGZ157" s="787"/>
      <c r="LHA157" s="787"/>
      <c r="LHB157" s="787"/>
      <c r="LHC157" s="787"/>
      <c r="LHD157" s="787"/>
      <c r="LHE157" s="788"/>
      <c r="LHF157" s="786"/>
      <c r="LHG157" s="787"/>
      <c r="LHH157" s="787"/>
      <c r="LHI157" s="787"/>
      <c r="LHJ157" s="787"/>
      <c r="LHK157" s="787"/>
      <c r="LHL157" s="787"/>
      <c r="LHM157" s="787"/>
      <c r="LHN157" s="787"/>
      <c r="LHO157" s="787"/>
      <c r="LHP157" s="787"/>
      <c r="LHQ157" s="787"/>
      <c r="LHR157" s="787"/>
      <c r="LHS157" s="787"/>
      <c r="LHT157" s="788"/>
      <c r="LHU157" s="786"/>
      <c r="LHV157" s="787"/>
      <c r="LHW157" s="787"/>
      <c r="LHX157" s="787"/>
      <c r="LHY157" s="787"/>
      <c r="LHZ157" s="787"/>
      <c r="LIA157" s="787"/>
      <c r="LIB157" s="787"/>
      <c r="LIC157" s="787"/>
      <c r="LID157" s="787"/>
      <c r="LIE157" s="787"/>
      <c r="LIF157" s="787"/>
      <c r="LIG157" s="787"/>
      <c r="LIH157" s="787"/>
      <c r="LII157" s="788"/>
      <c r="LIJ157" s="786"/>
      <c r="LIK157" s="787"/>
      <c r="LIL157" s="787"/>
      <c r="LIM157" s="787"/>
      <c r="LIN157" s="787"/>
      <c r="LIO157" s="787"/>
      <c r="LIP157" s="787"/>
      <c r="LIQ157" s="787"/>
      <c r="LIR157" s="787"/>
      <c r="LIS157" s="787"/>
      <c r="LIT157" s="787"/>
      <c r="LIU157" s="787"/>
      <c r="LIV157" s="787"/>
      <c r="LIW157" s="787"/>
      <c r="LIX157" s="788"/>
      <c r="LIY157" s="786"/>
      <c r="LIZ157" s="787"/>
      <c r="LJA157" s="787"/>
      <c r="LJB157" s="787"/>
      <c r="LJC157" s="787"/>
      <c r="LJD157" s="787"/>
      <c r="LJE157" s="787"/>
      <c r="LJF157" s="787"/>
      <c r="LJG157" s="787"/>
      <c r="LJH157" s="787"/>
      <c r="LJI157" s="787"/>
      <c r="LJJ157" s="787"/>
      <c r="LJK157" s="787"/>
      <c r="LJL157" s="787"/>
      <c r="LJM157" s="788"/>
      <c r="LJN157" s="786"/>
      <c r="LJO157" s="787"/>
      <c r="LJP157" s="787"/>
      <c r="LJQ157" s="787"/>
      <c r="LJR157" s="787"/>
      <c r="LJS157" s="787"/>
      <c r="LJT157" s="787"/>
      <c r="LJU157" s="787"/>
      <c r="LJV157" s="787"/>
      <c r="LJW157" s="787"/>
      <c r="LJX157" s="787"/>
      <c r="LJY157" s="787"/>
      <c r="LJZ157" s="787"/>
      <c r="LKA157" s="787"/>
      <c r="LKB157" s="788"/>
      <c r="LKC157" s="786"/>
      <c r="LKD157" s="787"/>
      <c r="LKE157" s="787"/>
      <c r="LKF157" s="787"/>
      <c r="LKG157" s="787"/>
      <c r="LKH157" s="787"/>
      <c r="LKI157" s="787"/>
      <c r="LKJ157" s="787"/>
      <c r="LKK157" s="787"/>
      <c r="LKL157" s="787"/>
      <c r="LKM157" s="787"/>
      <c r="LKN157" s="787"/>
      <c r="LKO157" s="787"/>
      <c r="LKP157" s="787"/>
      <c r="LKQ157" s="788"/>
      <c r="LKR157" s="786"/>
      <c r="LKS157" s="787"/>
      <c r="LKT157" s="787"/>
      <c r="LKU157" s="787"/>
      <c r="LKV157" s="787"/>
      <c r="LKW157" s="787"/>
      <c r="LKX157" s="787"/>
      <c r="LKY157" s="787"/>
      <c r="LKZ157" s="787"/>
      <c r="LLA157" s="787"/>
      <c r="LLB157" s="787"/>
      <c r="LLC157" s="787"/>
      <c r="LLD157" s="787"/>
      <c r="LLE157" s="787"/>
      <c r="LLF157" s="788"/>
      <c r="LLG157" s="786"/>
      <c r="LLH157" s="787"/>
      <c r="LLI157" s="787"/>
      <c r="LLJ157" s="787"/>
      <c r="LLK157" s="787"/>
      <c r="LLL157" s="787"/>
      <c r="LLM157" s="787"/>
      <c r="LLN157" s="787"/>
      <c r="LLO157" s="787"/>
      <c r="LLP157" s="787"/>
      <c r="LLQ157" s="787"/>
      <c r="LLR157" s="787"/>
      <c r="LLS157" s="787"/>
      <c r="LLT157" s="787"/>
      <c r="LLU157" s="788"/>
      <c r="LLV157" s="786"/>
      <c r="LLW157" s="787"/>
      <c r="LLX157" s="787"/>
      <c r="LLY157" s="787"/>
      <c r="LLZ157" s="787"/>
      <c r="LMA157" s="787"/>
      <c r="LMB157" s="787"/>
      <c r="LMC157" s="787"/>
      <c r="LMD157" s="787"/>
      <c r="LME157" s="787"/>
      <c r="LMF157" s="787"/>
      <c r="LMG157" s="787"/>
      <c r="LMH157" s="787"/>
      <c r="LMI157" s="787"/>
      <c r="LMJ157" s="788"/>
      <c r="LMK157" s="786"/>
      <c r="LML157" s="787"/>
      <c r="LMM157" s="787"/>
      <c r="LMN157" s="787"/>
      <c r="LMO157" s="787"/>
      <c r="LMP157" s="787"/>
      <c r="LMQ157" s="787"/>
      <c r="LMR157" s="787"/>
      <c r="LMS157" s="787"/>
      <c r="LMT157" s="787"/>
      <c r="LMU157" s="787"/>
      <c r="LMV157" s="787"/>
      <c r="LMW157" s="787"/>
      <c r="LMX157" s="787"/>
      <c r="LMY157" s="788"/>
      <c r="LMZ157" s="786"/>
      <c r="LNA157" s="787"/>
      <c r="LNB157" s="787"/>
      <c r="LNC157" s="787"/>
      <c r="LND157" s="787"/>
      <c r="LNE157" s="787"/>
      <c r="LNF157" s="787"/>
      <c r="LNG157" s="787"/>
      <c r="LNH157" s="787"/>
      <c r="LNI157" s="787"/>
      <c r="LNJ157" s="787"/>
      <c r="LNK157" s="787"/>
      <c r="LNL157" s="787"/>
      <c r="LNM157" s="787"/>
      <c r="LNN157" s="788"/>
      <c r="LNO157" s="786"/>
      <c r="LNP157" s="787"/>
      <c r="LNQ157" s="787"/>
      <c r="LNR157" s="787"/>
      <c r="LNS157" s="787"/>
      <c r="LNT157" s="787"/>
      <c r="LNU157" s="787"/>
      <c r="LNV157" s="787"/>
      <c r="LNW157" s="787"/>
      <c r="LNX157" s="787"/>
      <c r="LNY157" s="787"/>
      <c r="LNZ157" s="787"/>
      <c r="LOA157" s="787"/>
      <c r="LOB157" s="787"/>
      <c r="LOC157" s="788"/>
      <c r="LOD157" s="786"/>
      <c r="LOE157" s="787"/>
      <c r="LOF157" s="787"/>
      <c r="LOG157" s="787"/>
      <c r="LOH157" s="787"/>
      <c r="LOI157" s="787"/>
      <c r="LOJ157" s="787"/>
      <c r="LOK157" s="787"/>
      <c r="LOL157" s="787"/>
      <c r="LOM157" s="787"/>
      <c r="LON157" s="787"/>
      <c r="LOO157" s="787"/>
      <c r="LOP157" s="787"/>
      <c r="LOQ157" s="787"/>
      <c r="LOR157" s="788"/>
      <c r="LOS157" s="786"/>
      <c r="LOT157" s="787"/>
      <c r="LOU157" s="787"/>
      <c r="LOV157" s="787"/>
      <c r="LOW157" s="787"/>
      <c r="LOX157" s="787"/>
      <c r="LOY157" s="787"/>
      <c r="LOZ157" s="787"/>
      <c r="LPA157" s="787"/>
      <c r="LPB157" s="787"/>
      <c r="LPC157" s="787"/>
      <c r="LPD157" s="787"/>
      <c r="LPE157" s="787"/>
      <c r="LPF157" s="787"/>
      <c r="LPG157" s="788"/>
      <c r="LPH157" s="786"/>
      <c r="LPI157" s="787"/>
      <c r="LPJ157" s="787"/>
      <c r="LPK157" s="787"/>
      <c r="LPL157" s="787"/>
      <c r="LPM157" s="787"/>
      <c r="LPN157" s="787"/>
      <c r="LPO157" s="787"/>
      <c r="LPP157" s="787"/>
      <c r="LPQ157" s="787"/>
      <c r="LPR157" s="787"/>
      <c r="LPS157" s="787"/>
      <c r="LPT157" s="787"/>
      <c r="LPU157" s="787"/>
      <c r="LPV157" s="788"/>
      <c r="LPW157" s="786"/>
      <c r="LPX157" s="787"/>
      <c r="LPY157" s="787"/>
      <c r="LPZ157" s="787"/>
      <c r="LQA157" s="787"/>
      <c r="LQB157" s="787"/>
      <c r="LQC157" s="787"/>
      <c r="LQD157" s="787"/>
      <c r="LQE157" s="787"/>
      <c r="LQF157" s="787"/>
      <c r="LQG157" s="787"/>
      <c r="LQH157" s="787"/>
      <c r="LQI157" s="787"/>
      <c r="LQJ157" s="787"/>
      <c r="LQK157" s="788"/>
      <c r="LQL157" s="786"/>
      <c r="LQM157" s="787"/>
      <c r="LQN157" s="787"/>
      <c r="LQO157" s="787"/>
      <c r="LQP157" s="787"/>
      <c r="LQQ157" s="787"/>
      <c r="LQR157" s="787"/>
      <c r="LQS157" s="787"/>
      <c r="LQT157" s="787"/>
      <c r="LQU157" s="787"/>
      <c r="LQV157" s="787"/>
      <c r="LQW157" s="787"/>
      <c r="LQX157" s="787"/>
      <c r="LQY157" s="787"/>
      <c r="LQZ157" s="788"/>
      <c r="LRA157" s="786"/>
      <c r="LRB157" s="787"/>
      <c r="LRC157" s="787"/>
      <c r="LRD157" s="787"/>
      <c r="LRE157" s="787"/>
      <c r="LRF157" s="787"/>
      <c r="LRG157" s="787"/>
      <c r="LRH157" s="787"/>
      <c r="LRI157" s="787"/>
      <c r="LRJ157" s="787"/>
      <c r="LRK157" s="787"/>
      <c r="LRL157" s="787"/>
      <c r="LRM157" s="787"/>
      <c r="LRN157" s="787"/>
      <c r="LRO157" s="788"/>
      <c r="LRP157" s="786"/>
      <c r="LRQ157" s="787"/>
      <c r="LRR157" s="787"/>
      <c r="LRS157" s="787"/>
      <c r="LRT157" s="787"/>
      <c r="LRU157" s="787"/>
      <c r="LRV157" s="787"/>
      <c r="LRW157" s="787"/>
      <c r="LRX157" s="787"/>
      <c r="LRY157" s="787"/>
      <c r="LRZ157" s="787"/>
      <c r="LSA157" s="787"/>
      <c r="LSB157" s="787"/>
      <c r="LSC157" s="787"/>
      <c r="LSD157" s="788"/>
      <c r="LSE157" s="786"/>
      <c r="LSF157" s="787"/>
      <c r="LSG157" s="787"/>
      <c r="LSH157" s="787"/>
      <c r="LSI157" s="787"/>
      <c r="LSJ157" s="787"/>
      <c r="LSK157" s="787"/>
      <c r="LSL157" s="787"/>
      <c r="LSM157" s="787"/>
      <c r="LSN157" s="787"/>
      <c r="LSO157" s="787"/>
      <c r="LSP157" s="787"/>
      <c r="LSQ157" s="787"/>
      <c r="LSR157" s="787"/>
      <c r="LSS157" s="788"/>
      <c r="LST157" s="786"/>
      <c r="LSU157" s="787"/>
      <c r="LSV157" s="787"/>
      <c r="LSW157" s="787"/>
      <c r="LSX157" s="787"/>
      <c r="LSY157" s="787"/>
      <c r="LSZ157" s="787"/>
      <c r="LTA157" s="787"/>
      <c r="LTB157" s="787"/>
      <c r="LTC157" s="787"/>
      <c r="LTD157" s="787"/>
      <c r="LTE157" s="787"/>
      <c r="LTF157" s="787"/>
      <c r="LTG157" s="787"/>
      <c r="LTH157" s="788"/>
      <c r="LTI157" s="786"/>
      <c r="LTJ157" s="787"/>
      <c r="LTK157" s="787"/>
      <c r="LTL157" s="787"/>
      <c r="LTM157" s="787"/>
      <c r="LTN157" s="787"/>
      <c r="LTO157" s="787"/>
      <c r="LTP157" s="787"/>
      <c r="LTQ157" s="787"/>
      <c r="LTR157" s="787"/>
      <c r="LTS157" s="787"/>
      <c r="LTT157" s="787"/>
      <c r="LTU157" s="787"/>
      <c r="LTV157" s="787"/>
      <c r="LTW157" s="788"/>
      <c r="LTX157" s="786"/>
      <c r="LTY157" s="787"/>
      <c r="LTZ157" s="787"/>
      <c r="LUA157" s="787"/>
      <c r="LUB157" s="787"/>
      <c r="LUC157" s="787"/>
      <c r="LUD157" s="787"/>
      <c r="LUE157" s="787"/>
      <c r="LUF157" s="787"/>
      <c r="LUG157" s="787"/>
      <c r="LUH157" s="787"/>
      <c r="LUI157" s="787"/>
      <c r="LUJ157" s="787"/>
      <c r="LUK157" s="787"/>
      <c r="LUL157" s="788"/>
      <c r="LUM157" s="786"/>
      <c r="LUN157" s="787"/>
      <c r="LUO157" s="787"/>
      <c r="LUP157" s="787"/>
      <c r="LUQ157" s="787"/>
      <c r="LUR157" s="787"/>
      <c r="LUS157" s="787"/>
      <c r="LUT157" s="787"/>
      <c r="LUU157" s="787"/>
      <c r="LUV157" s="787"/>
      <c r="LUW157" s="787"/>
      <c r="LUX157" s="787"/>
      <c r="LUY157" s="787"/>
      <c r="LUZ157" s="787"/>
      <c r="LVA157" s="788"/>
      <c r="LVB157" s="786"/>
      <c r="LVC157" s="787"/>
      <c r="LVD157" s="787"/>
      <c r="LVE157" s="787"/>
      <c r="LVF157" s="787"/>
      <c r="LVG157" s="787"/>
      <c r="LVH157" s="787"/>
      <c r="LVI157" s="787"/>
      <c r="LVJ157" s="787"/>
      <c r="LVK157" s="787"/>
      <c r="LVL157" s="787"/>
      <c r="LVM157" s="787"/>
      <c r="LVN157" s="787"/>
      <c r="LVO157" s="787"/>
      <c r="LVP157" s="788"/>
      <c r="LVQ157" s="786"/>
      <c r="LVR157" s="787"/>
      <c r="LVS157" s="787"/>
      <c r="LVT157" s="787"/>
      <c r="LVU157" s="787"/>
      <c r="LVV157" s="787"/>
      <c r="LVW157" s="787"/>
      <c r="LVX157" s="787"/>
      <c r="LVY157" s="787"/>
      <c r="LVZ157" s="787"/>
      <c r="LWA157" s="787"/>
      <c r="LWB157" s="787"/>
      <c r="LWC157" s="787"/>
      <c r="LWD157" s="787"/>
      <c r="LWE157" s="788"/>
      <c r="LWF157" s="786"/>
      <c r="LWG157" s="787"/>
      <c r="LWH157" s="787"/>
      <c r="LWI157" s="787"/>
      <c r="LWJ157" s="787"/>
      <c r="LWK157" s="787"/>
      <c r="LWL157" s="787"/>
      <c r="LWM157" s="787"/>
      <c r="LWN157" s="787"/>
      <c r="LWO157" s="787"/>
      <c r="LWP157" s="787"/>
      <c r="LWQ157" s="787"/>
      <c r="LWR157" s="787"/>
      <c r="LWS157" s="787"/>
      <c r="LWT157" s="788"/>
      <c r="LWU157" s="786"/>
      <c r="LWV157" s="787"/>
      <c r="LWW157" s="787"/>
      <c r="LWX157" s="787"/>
      <c r="LWY157" s="787"/>
      <c r="LWZ157" s="787"/>
      <c r="LXA157" s="787"/>
      <c r="LXB157" s="787"/>
      <c r="LXC157" s="787"/>
      <c r="LXD157" s="787"/>
      <c r="LXE157" s="787"/>
      <c r="LXF157" s="787"/>
      <c r="LXG157" s="787"/>
      <c r="LXH157" s="787"/>
      <c r="LXI157" s="788"/>
      <c r="LXJ157" s="786"/>
      <c r="LXK157" s="787"/>
      <c r="LXL157" s="787"/>
      <c r="LXM157" s="787"/>
      <c r="LXN157" s="787"/>
      <c r="LXO157" s="787"/>
      <c r="LXP157" s="787"/>
      <c r="LXQ157" s="787"/>
      <c r="LXR157" s="787"/>
      <c r="LXS157" s="787"/>
      <c r="LXT157" s="787"/>
      <c r="LXU157" s="787"/>
      <c r="LXV157" s="787"/>
      <c r="LXW157" s="787"/>
      <c r="LXX157" s="788"/>
      <c r="LXY157" s="786"/>
      <c r="LXZ157" s="787"/>
      <c r="LYA157" s="787"/>
      <c r="LYB157" s="787"/>
      <c r="LYC157" s="787"/>
      <c r="LYD157" s="787"/>
      <c r="LYE157" s="787"/>
      <c r="LYF157" s="787"/>
      <c r="LYG157" s="787"/>
      <c r="LYH157" s="787"/>
      <c r="LYI157" s="787"/>
      <c r="LYJ157" s="787"/>
      <c r="LYK157" s="787"/>
      <c r="LYL157" s="787"/>
      <c r="LYM157" s="788"/>
      <c r="LYN157" s="786"/>
      <c r="LYO157" s="787"/>
      <c r="LYP157" s="787"/>
      <c r="LYQ157" s="787"/>
      <c r="LYR157" s="787"/>
      <c r="LYS157" s="787"/>
      <c r="LYT157" s="787"/>
      <c r="LYU157" s="787"/>
      <c r="LYV157" s="787"/>
      <c r="LYW157" s="787"/>
      <c r="LYX157" s="787"/>
      <c r="LYY157" s="787"/>
      <c r="LYZ157" s="787"/>
      <c r="LZA157" s="787"/>
      <c r="LZB157" s="788"/>
      <c r="LZC157" s="786"/>
      <c r="LZD157" s="787"/>
      <c r="LZE157" s="787"/>
      <c r="LZF157" s="787"/>
      <c r="LZG157" s="787"/>
      <c r="LZH157" s="787"/>
      <c r="LZI157" s="787"/>
      <c r="LZJ157" s="787"/>
      <c r="LZK157" s="787"/>
      <c r="LZL157" s="787"/>
      <c r="LZM157" s="787"/>
      <c r="LZN157" s="787"/>
      <c r="LZO157" s="787"/>
      <c r="LZP157" s="787"/>
      <c r="LZQ157" s="788"/>
      <c r="LZR157" s="786"/>
      <c r="LZS157" s="787"/>
      <c r="LZT157" s="787"/>
      <c r="LZU157" s="787"/>
      <c r="LZV157" s="787"/>
      <c r="LZW157" s="787"/>
      <c r="LZX157" s="787"/>
      <c r="LZY157" s="787"/>
      <c r="LZZ157" s="787"/>
      <c r="MAA157" s="787"/>
      <c r="MAB157" s="787"/>
      <c r="MAC157" s="787"/>
      <c r="MAD157" s="787"/>
      <c r="MAE157" s="787"/>
      <c r="MAF157" s="788"/>
      <c r="MAG157" s="786"/>
      <c r="MAH157" s="787"/>
      <c r="MAI157" s="787"/>
      <c r="MAJ157" s="787"/>
      <c r="MAK157" s="787"/>
      <c r="MAL157" s="787"/>
      <c r="MAM157" s="787"/>
      <c r="MAN157" s="787"/>
      <c r="MAO157" s="787"/>
      <c r="MAP157" s="787"/>
      <c r="MAQ157" s="787"/>
      <c r="MAR157" s="787"/>
      <c r="MAS157" s="787"/>
      <c r="MAT157" s="787"/>
      <c r="MAU157" s="788"/>
      <c r="MAV157" s="786"/>
      <c r="MAW157" s="787"/>
      <c r="MAX157" s="787"/>
      <c r="MAY157" s="787"/>
      <c r="MAZ157" s="787"/>
      <c r="MBA157" s="787"/>
      <c r="MBB157" s="787"/>
      <c r="MBC157" s="787"/>
      <c r="MBD157" s="787"/>
      <c r="MBE157" s="787"/>
      <c r="MBF157" s="787"/>
      <c r="MBG157" s="787"/>
      <c r="MBH157" s="787"/>
      <c r="MBI157" s="787"/>
      <c r="MBJ157" s="788"/>
      <c r="MBK157" s="786"/>
      <c r="MBL157" s="787"/>
      <c r="MBM157" s="787"/>
      <c r="MBN157" s="787"/>
      <c r="MBO157" s="787"/>
      <c r="MBP157" s="787"/>
      <c r="MBQ157" s="787"/>
      <c r="MBR157" s="787"/>
      <c r="MBS157" s="787"/>
      <c r="MBT157" s="787"/>
      <c r="MBU157" s="787"/>
      <c r="MBV157" s="787"/>
      <c r="MBW157" s="787"/>
      <c r="MBX157" s="787"/>
      <c r="MBY157" s="788"/>
      <c r="MBZ157" s="786"/>
      <c r="MCA157" s="787"/>
      <c r="MCB157" s="787"/>
      <c r="MCC157" s="787"/>
      <c r="MCD157" s="787"/>
      <c r="MCE157" s="787"/>
      <c r="MCF157" s="787"/>
      <c r="MCG157" s="787"/>
      <c r="MCH157" s="787"/>
      <c r="MCI157" s="787"/>
      <c r="MCJ157" s="787"/>
      <c r="MCK157" s="787"/>
      <c r="MCL157" s="787"/>
      <c r="MCM157" s="787"/>
      <c r="MCN157" s="788"/>
      <c r="MCO157" s="786"/>
      <c r="MCP157" s="787"/>
      <c r="MCQ157" s="787"/>
      <c r="MCR157" s="787"/>
      <c r="MCS157" s="787"/>
      <c r="MCT157" s="787"/>
      <c r="MCU157" s="787"/>
      <c r="MCV157" s="787"/>
      <c r="MCW157" s="787"/>
      <c r="MCX157" s="787"/>
      <c r="MCY157" s="787"/>
      <c r="MCZ157" s="787"/>
      <c r="MDA157" s="787"/>
      <c r="MDB157" s="787"/>
      <c r="MDC157" s="788"/>
      <c r="MDD157" s="786"/>
      <c r="MDE157" s="787"/>
      <c r="MDF157" s="787"/>
      <c r="MDG157" s="787"/>
      <c r="MDH157" s="787"/>
      <c r="MDI157" s="787"/>
      <c r="MDJ157" s="787"/>
      <c r="MDK157" s="787"/>
      <c r="MDL157" s="787"/>
      <c r="MDM157" s="787"/>
      <c r="MDN157" s="787"/>
      <c r="MDO157" s="787"/>
      <c r="MDP157" s="787"/>
      <c r="MDQ157" s="787"/>
      <c r="MDR157" s="788"/>
      <c r="MDS157" s="786"/>
      <c r="MDT157" s="787"/>
      <c r="MDU157" s="787"/>
      <c r="MDV157" s="787"/>
      <c r="MDW157" s="787"/>
      <c r="MDX157" s="787"/>
      <c r="MDY157" s="787"/>
      <c r="MDZ157" s="787"/>
      <c r="MEA157" s="787"/>
      <c r="MEB157" s="787"/>
      <c r="MEC157" s="787"/>
      <c r="MED157" s="787"/>
      <c r="MEE157" s="787"/>
      <c r="MEF157" s="787"/>
      <c r="MEG157" s="788"/>
      <c r="MEH157" s="786"/>
      <c r="MEI157" s="787"/>
      <c r="MEJ157" s="787"/>
      <c r="MEK157" s="787"/>
      <c r="MEL157" s="787"/>
      <c r="MEM157" s="787"/>
      <c r="MEN157" s="787"/>
      <c r="MEO157" s="787"/>
      <c r="MEP157" s="787"/>
      <c r="MEQ157" s="787"/>
      <c r="MER157" s="787"/>
      <c r="MES157" s="787"/>
      <c r="MET157" s="787"/>
      <c r="MEU157" s="787"/>
      <c r="MEV157" s="788"/>
      <c r="MEW157" s="786"/>
      <c r="MEX157" s="787"/>
      <c r="MEY157" s="787"/>
      <c r="MEZ157" s="787"/>
      <c r="MFA157" s="787"/>
      <c r="MFB157" s="787"/>
      <c r="MFC157" s="787"/>
      <c r="MFD157" s="787"/>
      <c r="MFE157" s="787"/>
      <c r="MFF157" s="787"/>
      <c r="MFG157" s="787"/>
      <c r="MFH157" s="787"/>
      <c r="MFI157" s="787"/>
      <c r="MFJ157" s="787"/>
      <c r="MFK157" s="788"/>
      <c r="MFL157" s="786"/>
      <c r="MFM157" s="787"/>
      <c r="MFN157" s="787"/>
      <c r="MFO157" s="787"/>
      <c r="MFP157" s="787"/>
      <c r="MFQ157" s="787"/>
      <c r="MFR157" s="787"/>
      <c r="MFS157" s="787"/>
      <c r="MFT157" s="787"/>
      <c r="MFU157" s="787"/>
      <c r="MFV157" s="787"/>
      <c r="MFW157" s="787"/>
      <c r="MFX157" s="787"/>
      <c r="MFY157" s="787"/>
      <c r="MFZ157" s="788"/>
      <c r="MGA157" s="786"/>
      <c r="MGB157" s="787"/>
      <c r="MGC157" s="787"/>
      <c r="MGD157" s="787"/>
      <c r="MGE157" s="787"/>
      <c r="MGF157" s="787"/>
      <c r="MGG157" s="787"/>
      <c r="MGH157" s="787"/>
      <c r="MGI157" s="787"/>
      <c r="MGJ157" s="787"/>
      <c r="MGK157" s="787"/>
      <c r="MGL157" s="787"/>
      <c r="MGM157" s="787"/>
      <c r="MGN157" s="787"/>
      <c r="MGO157" s="788"/>
      <c r="MGP157" s="786"/>
      <c r="MGQ157" s="787"/>
      <c r="MGR157" s="787"/>
      <c r="MGS157" s="787"/>
      <c r="MGT157" s="787"/>
      <c r="MGU157" s="787"/>
      <c r="MGV157" s="787"/>
      <c r="MGW157" s="787"/>
      <c r="MGX157" s="787"/>
      <c r="MGY157" s="787"/>
      <c r="MGZ157" s="787"/>
      <c r="MHA157" s="787"/>
      <c r="MHB157" s="787"/>
      <c r="MHC157" s="787"/>
      <c r="MHD157" s="788"/>
      <c r="MHE157" s="786"/>
      <c r="MHF157" s="787"/>
      <c r="MHG157" s="787"/>
      <c r="MHH157" s="787"/>
      <c r="MHI157" s="787"/>
      <c r="MHJ157" s="787"/>
      <c r="MHK157" s="787"/>
      <c r="MHL157" s="787"/>
      <c r="MHM157" s="787"/>
      <c r="MHN157" s="787"/>
      <c r="MHO157" s="787"/>
      <c r="MHP157" s="787"/>
      <c r="MHQ157" s="787"/>
      <c r="MHR157" s="787"/>
      <c r="MHS157" s="788"/>
      <c r="MHT157" s="786"/>
      <c r="MHU157" s="787"/>
      <c r="MHV157" s="787"/>
      <c r="MHW157" s="787"/>
      <c r="MHX157" s="787"/>
      <c r="MHY157" s="787"/>
      <c r="MHZ157" s="787"/>
      <c r="MIA157" s="787"/>
      <c r="MIB157" s="787"/>
      <c r="MIC157" s="787"/>
      <c r="MID157" s="787"/>
      <c r="MIE157" s="787"/>
      <c r="MIF157" s="787"/>
      <c r="MIG157" s="787"/>
      <c r="MIH157" s="788"/>
      <c r="MII157" s="786"/>
      <c r="MIJ157" s="787"/>
      <c r="MIK157" s="787"/>
      <c r="MIL157" s="787"/>
      <c r="MIM157" s="787"/>
      <c r="MIN157" s="787"/>
      <c r="MIO157" s="787"/>
      <c r="MIP157" s="787"/>
      <c r="MIQ157" s="787"/>
      <c r="MIR157" s="787"/>
      <c r="MIS157" s="787"/>
      <c r="MIT157" s="787"/>
      <c r="MIU157" s="787"/>
      <c r="MIV157" s="787"/>
      <c r="MIW157" s="788"/>
      <c r="MIX157" s="786"/>
      <c r="MIY157" s="787"/>
      <c r="MIZ157" s="787"/>
      <c r="MJA157" s="787"/>
      <c r="MJB157" s="787"/>
      <c r="MJC157" s="787"/>
      <c r="MJD157" s="787"/>
      <c r="MJE157" s="787"/>
      <c r="MJF157" s="787"/>
      <c r="MJG157" s="787"/>
      <c r="MJH157" s="787"/>
      <c r="MJI157" s="787"/>
      <c r="MJJ157" s="787"/>
      <c r="MJK157" s="787"/>
      <c r="MJL157" s="788"/>
      <c r="MJM157" s="786"/>
      <c r="MJN157" s="787"/>
      <c r="MJO157" s="787"/>
      <c r="MJP157" s="787"/>
      <c r="MJQ157" s="787"/>
      <c r="MJR157" s="787"/>
      <c r="MJS157" s="787"/>
      <c r="MJT157" s="787"/>
      <c r="MJU157" s="787"/>
      <c r="MJV157" s="787"/>
      <c r="MJW157" s="787"/>
      <c r="MJX157" s="787"/>
      <c r="MJY157" s="787"/>
      <c r="MJZ157" s="787"/>
      <c r="MKA157" s="788"/>
      <c r="MKB157" s="786"/>
      <c r="MKC157" s="787"/>
      <c r="MKD157" s="787"/>
      <c r="MKE157" s="787"/>
      <c r="MKF157" s="787"/>
      <c r="MKG157" s="787"/>
      <c r="MKH157" s="787"/>
      <c r="MKI157" s="787"/>
      <c r="MKJ157" s="787"/>
      <c r="MKK157" s="787"/>
      <c r="MKL157" s="787"/>
      <c r="MKM157" s="787"/>
      <c r="MKN157" s="787"/>
      <c r="MKO157" s="787"/>
      <c r="MKP157" s="788"/>
      <c r="MKQ157" s="786"/>
      <c r="MKR157" s="787"/>
      <c r="MKS157" s="787"/>
      <c r="MKT157" s="787"/>
      <c r="MKU157" s="787"/>
      <c r="MKV157" s="787"/>
      <c r="MKW157" s="787"/>
      <c r="MKX157" s="787"/>
      <c r="MKY157" s="787"/>
      <c r="MKZ157" s="787"/>
      <c r="MLA157" s="787"/>
      <c r="MLB157" s="787"/>
      <c r="MLC157" s="787"/>
      <c r="MLD157" s="787"/>
      <c r="MLE157" s="788"/>
      <c r="MLF157" s="786"/>
      <c r="MLG157" s="787"/>
      <c r="MLH157" s="787"/>
      <c r="MLI157" s="787"/>
      <c r="MLJ157" s="787"/>
      <c r="MLK157" s="787"/>
      <c r="MLL157" s="787"/>
      <c r="MLM157" s="787"/>
      <c r="MLN157" s="787"/>
      <c r="MLO157" s="787"/>
      <c r="MLP157" s="787"/>
      <c r="MLQ157" s="787"/>
      <c r="MLR157" s="787"/>
      <c r="MLS157" s="787"/>
      <c r="MLT157" s="788"/>
      <c r="MLU157" s="786"/>
      <c r="MLV157" s="787"/>
      <c r="MLW157" s="787"/>
      <c r="MLX157" s="787"/>
      <c r="MLY157" s="787"/>
      <c r="MLZ157" s="787"/>
      <c r="MMA157" s="787"/>
      <c r="MMB157" s="787"/>
      <c r="MMC157" s="787"/>
      <c r="MMD157" s="787"/>
      <c r="MME157" s="787"/>
      <c r="MMF157" s="787"/>
      <c r="MMG157" s="787"/>
      <c r="MMH157" s="787"/>
      <c r="MMI157" s="788"/>
      <c r="MMJ157" s="786"/>
      <c r="MMK157" s="787"/>
      <c r="MML157" s="787"/>
      <c r="MMM157" s="787"/>
      <c r="MMN157" s="787"/>
      <c r="MMO157" s="787"/>
      <c r="MMP157" s="787"/>
      <c r="MMQ157" s="787"/>
      <c r="MMR157" s="787"/>
      <c r="MMS157" s="787"/>
      <c r="MMT157" s="787"/>
      <c r="MMU157" s="787"/>
      <c r="MMV157" s="787"/>
      <c r="MMW157" s="787"/>
      <c r="MMX157" s="788"/>
      <c r="MMY157" s="786"/>
      <c r="MMZ157" s="787"/>
      <c r="MNA157" s="787"/>
      <c r="MNB157" s="787"/>
      <c r="MNC157" s="787"/>
      <c r="MND157" s="787"/>
      <c r="MNE157" s="787"/>
      <c r="MNF157" s="787"/>
      <c r="MNG157" s="787"/>
      <c r="MNH157" s="787"/>
      <c r="MNI157" s="787"/>
      <c r="MNJ157" s="787"/>
      <c r="MNK157" s="787"/>
      <c r="MNL157" s="787"/>
      <c r="MNM157" s="788"/>
      <c r="MNN157" s="786"/>
      <c r="MNO157" s="787"/>
      <c r="MNP157" s="787"/>
      <c r="MNQ157" s="787"/>
      <c r="MNR157" s="787"/>
      <c r="MNS157" s="787"/>
      <c r="MNT157" s="787"/>
      <c r="MNU157" s="787"/>
      <c r="MNV157" s="787"/>
      <c r="MNW157" s="787"/>
      <c r="MNX157" s="787"/>
      <c r="MNY157" s="787"/>
      <c r="MNZ157" s="787"/>
      <c r="MOA157" s="787"/>
      <c r="MOB157" s="788"/>
      <c r="MOC157" s="786"/>
      <c r="MOD157" s="787"/>
      <c r="MOE157" s="787"/>
      <c r="MOF157" s="787"/>
      <c r="MOG157" s="787"/>
      <c r="MOH157" s="787"/>
      <c r="MOI157" s="787"/>
      <c r="MOJ157" s="787"/>
      <c r="MOK157" s="787"/>
      <c r="MOL157" s="787"/>
      <c r="MOM157" s="787"/>
      <c r="MON157" s="787"/>
      <c r="MOO157" s="787"/>
      <c r="MOP157" s="787"/>
      <c r="MOQ157" s="788"/>
      <c r="MOR157" s="786"/>
      <c r="MOS157" s="787"/>
      <c r="MOT157" s="787"/>
      <c r="MOU157" s="787"/>
      <c r="MOV157" s="787"/>
      <c r="MOW157" s="787"/>
      <c r="MOX157" s="787"/>
      <c r="MOY157" s="787"/>
      <c r="MOZ157" s="787"/>
      <c r="MPA157" s="787"/>
      <c r="MPB157" s="787"/>
      <c r="MPC157" s="787"/>
      <c r="MPD157" s="787"/>
      <c r="MPE157" s="787"/>
      <c r="MPF157" s="788"/>
      <c r="MPG157" s="786"/>
      <c r="MPH157" s="787"/>
      <c r="MPI157" s="787"/>
      <c r="MPJ157" s="787"/>
      <c r="MPK157" s="787"/>
      <c r="MPL157" s="787"/>
      <c r="MPM157" s="787"/>
      <c r="MPN157" s="787"/>
      <c r="MPO157" s="787"/>
      <c r="MPP157" s="787"/>
      <c r="MPQ157" s="787"/>
      <c r="MPR157" s="787"/>
      <c r="MPS157" s="787"/>
      <c r="MPT157" s="787"/>
      <c r="MPU157" s="788"/>
      <c r="MPV157" s="786"/>
      <c r="MPW157" s="787"/>
      <c r="MPX157" s="787"/>
      <c r="MPY157" s="787"/>
      <c r="MPZ157" s="787"/>
      <c r="MQA157" s="787"/>
      <c r="MQB157" s="787"/>
      <c r="MQC157" s="787"/>
      <c r="MQD157" s="787"/>
      <c r="MQE157" s="787"/>
      <c r="MQF157" s="787"/>
      <c r="MQG157" s="787"/>
      <c r="MQH157" s="787"/>
      <c r="MQI157" s="787"/>
      <c r="MQJ157" s="788"/>
      <c r="MQK157" s="786"/>
      <c r="MQL157" s="787"/>
      <c r="MQM157" s="787"/>
      <c r="MQN157" s="787"/>
      <c r="MQO157" s="787"/>
      <c r="MQP157" s="787"/>
      <c r="MQQ157" s="787"/>
      <c r="MQR157" s="787"/>
      <c r="MQS157" s="787"/>
      <c r="MQT157" s="787"/>
      <c r="MQU157" s="787"/>
      <c r="MQV157" s="787"/>
      <c r="MQW157" s="787"/>
      <c r="MQX157" s="787"/>
      <c r="MQY157" s="788"/>
      <c r="MQZ157" s="786"/>
      <c r="MRA157" s="787"/>
      <c r="MRB157" s="787"/>
      <c r="MRC157" s="787"/>
      <c r="MRD157" s="787"/>
      <c r="MRE157" s="787"/>
      <c r="MRF157" s="787"/>
      <c r="MRG157" s="787"/>
      <c r="MRH157" s="787"/>
      <c r="MRI157" s="787"/>
      <c r="MRJ157" s="787"/>
      <c r="MRK157" s="787"/>
      <c r="MRL157" s="787"/>
      <c r="MRM157" s="787"/>
      <c r="MRN157" s="788"/>
      <c r="MRO157" s="786"/>
      <c r="MRP157" s="787"/>
      <c r="MRQ157" s="787"/>
      <c r="MRR157" s="787"/>
      <c r="MRS157" s="787"/>
      <c r="MRT157" s="787"/>
      <c r="MRU157" s="787"/>
      <c r="MRV157" s="787"/>
      <c r="MRW157" s="787"/>
      <c r="MRX157" s="787"/>
      <c r="MRY157" s="787"/>
      <c r="MRZ157" s="787"/>
      <c r="MSA157" s="787"/>
      <c r="MSB157" s="787"/>
      <c r="MSC157" s="788"/>
      <c r="MSD157" s="786"/>
      <c r="MSE157" s="787"/>
      <c r="MSF157" s="787"/>
      <c r="MSG157" s="787"/>
      <c r="MSH157" s="787"/>
      <c r="MSI157" s="787"/>
      <c r="MSJ157" s="787"/>
      <c r="MSK157" s="787"/>
      <c r="MSL157" s="787"/>
      <c r="MSM157" s="787"/>
      <c r="MSN157" s="787"/>
      <c r="MSO157" s="787"/>
      <c r="MSP157" s="787"/>
      <c r="MSQ157" s="787"/>
      <c r="MSR157" s="788"/>
      <c r="MSS157" s="786"/>
      <c r="MST157" s="787"/>
      <c r="MSU157" s="787"/>
      <c r="MSV157" s="787"/>
      <c r="MSW157" s="787"/>
      <c r="MSX157" s="787"/>
      <c r="MSY157" s="787"/>
      <c r="MSZ157" s="787"/>
      <c r="MTA157" s="787"/>
      <c r="MTB157" s="787"/>
      <c r="MTC157" s="787"/>
      <c r="MTD157" s="787"/>
      <c r="MTE157" s="787"/>
      <c r="MTF157" s="787"/>
      <c r="MTG157" s="788"/>
      <c r="MTH157" s="786"/>
      <c r="MTI157" s="787"/>
      <c r="MTJ157" s="787"/>
      <c r="MTK157" s="787"/>
      <c r="MTL157" s="787"/>
      <c r="MTM157" s="787"/>
      <c r="MTN157" s="787"/>
      <c r="MTO157" s="787"/>
      <c r="MTP157" s="787"/>
      <c r="MTQ157" s="787"/>
      <c r="MTR157" s="787"/>
      <c r="MTS157" s="787"/>
      <c r="MTT157" s="787"/>
      <c r="MTU157" s="787"/>
      <c r="MTV157" s="788"/>
      <c r="MTW157" s="786"/>
      <c r="MTX157" s="787"/>
      <c r="MTY157" s="787"/>
      <c r="MTZ157" s="787"/>
      <c r="MUA157" s="787"/>
      <c r="MUB157" s="787"/>
      <c r="MUC157" s="787"/>
      <c r="MUD157" s="787"/>
      <c r="MUE157" s="787"/>
      <c r="MUF157" s="787"/>
      <c r="MUG157" s="787"/>
      <c r="MUH157" s="787"/>
      <c r="MUI157" s="787"/>
      <c r="MUJ157" s="787"/>
      <c r="MUK157" s="788"/>
      <c r="MUL157" s="786"/>
      <c r="MUM157" s="787"/>
      <c r="MUN157" s="787"/>
      <c r="MUO157" s="787"/>
      <c r="MUP157" s="787"/>
      <c r="MUQ157" s="787"/>
      <c r="MUR157" s="787"/>
      <c r="MUS157" s="787"/>
      <c r="MUT157" s="787"/>
      <c r="MUU157" s="787"/>
      <c r="MUV157" s="787"/>
      <c r="MUW157" s="787"/>
      <c r="MUX157" s="787"/>
      <c r="MUY157" s="787"/>
      <c r="MUZ157" s="788"/>
      <c r="MVA157" s="786"/>
      <c r="MVB157" s="787"/>
      <c r="MVC157" s="787"/>
      <c r="MVD157" s="787"/>
      <c r="MVE157" s="787"/>
      <c r="MVF157" s="787"/>
      <c r="MVG157" s="787"/>
      <c r="MVH157" s="787"/>
      <c r="MVI157" s="787"/>
      <c r="MVJ157" s="787"/>
      <c r="MVK157" s="787"/>
      <c r="MVL157" s="787"/>
      <c r="MVM157" s="787"/>
      <c r="MVN157" s="787"/>
      <c r="MVO157" s="788"/>
      <c r="MVP157" s="786"/>
      <c r="MVQ157" s="787"/>
      <c r="MVR157" s="787"/>
      <c r="MVS157" s="787"/>
      <c r="MVT157" s="787"/>
      <c r="MVU157" s="787"/>
      <c r="MVV157" s="787"/>
      <c r="MVW157" s="787"/>
      <c r="MVX157" s="787"/>
      <c r="MVY157" s="787"/>
      <c r="MVZ157" s="787"/>
      <c r="MWA157" s="787"/>
      <c r="MWB157" s="787"/>
      <c r="MWC157" s="787"/>
      <c r="MWD157" s="788"/>
      <c r="MWE157" s="786"/>
      <c r="MWF157" s="787"/>
      <c r="MWG157" s="787"/>
      <c r="MWH157" s="787"/>
      <c r="MWI157" s="787"/>
      <c r="MWJ157" s="787"/>
      <c r="MWK157" s="787"/>
      <c r="MWL157" s="787"/>
      <c r="MWM157" s="787"/>
      <c r="MWN157" s="787"/>
      <c r="MWO157" s="787"/>
      <c r="MWP157" s="787"/>
      <c r="MWQ157" s="787"/>
      <c r="MWR157" s="787"/>
      <c r="MWS157" s="788"/>
      <c r="MWT157" s="786"/>
      <c r="MWU157" s="787"/>
      <c r="MWV157" s="787"/>
      <c r="MWW157" s="787"/>
      <c r="MWX157" s="787"/>
      <c r="MWY157" s="787"/>
      <c r="MWZ157" s="787"/>
      <c r="MXA157" s="787"/>
      <c r="MXB157" s="787"/>
      <c r="MXC157" s="787"/>
      <c r="MXD157" s="787"/>
      <c r="MXE157" s="787"/>
      <c r="MXF157" s="787"/>
      <c r="MXG157" s="787"/>
      <c r="MXH157" s="788"/>
      <c r="MXI157" s="786"/>
      <c r="MXJ157" s="787"/>
      <c r="MXK157" s="787"/>
      <c r="MXL157" s="787"/>
      <c r="MXM157" s="787"/>
      <c r="MXN157" s="787"/>
      <c r="MXO157" s="787"/>
      <c r="MXP157" s="787"/>
      <c r="MXQ157" s="787"/>
      <c r="MXR157" s="787"/>
      <c r="MXS157" s="787"/>
      <c r="MXT157" s="787"/>
      <c r="MXU157" s="787"/>
      <c r="MXV157" s="787"/>
      <c r="MXW157" s="788"/>
      <c r="MXX157" s="786"/>
      <c r="MXY157" s="787"/>
      <c r="MXZ157" s="787"/>
      <c r="MYA157" s="787"/>
      <c r="MYB157" s="787"/>
      <c r="MYC157" s="787"/>
      <c r="MYD157" s="787"/>
      <c r="MYE157" s="787"/>
      <c r="MYF157" s="787"/>
      <c r="MYG157" s="787"/>
      <c r="MYH157" s="787"/>
      <c r="MYI157" s="787"/>
      <c r="MYJ157" s="787"/>
      <c r="MYK157" s="787"/>
      <c r="MYL157" s="788"/>
      <c r="MYM157" s="786"/>
      <c r="MYN157" s="787"/>
      <c r="MYO157" s="787"/>
      <c r="MYP157" s="787"/>
      <c r="MYQ157" s="787"/>
      <c r="MYR157" s="787"/>
      <c r="MYS157" s="787"/>
      <c r="MYT157" s="787"/>
      <c r="MYU157" s="787"/>
      <c r="MYV157" s="787"/>
      <c r="MYW157" s="787"/>
      <c r="MYX157" s="787"/>
      <c r="MYY157" s="787"/>
      <c r="MYZ157" s="787"/>
      <c r="MZA157" s="788"/>
      <c r="MZB157" s="786"/>
      <c r="MZC157" s="787"/>
      <c r="MZD157" s="787"/>
      <c r="MZE157" s="787"/>
      <c r="MZF157" s="787"/>
      <c r="MZG157" s="787"/>
      <c r="MZH157" s="787"/>
      <c r="MZI157" s="787"/>
      <c r="MZJ157" s="787"/>
      <c r="MZK157" s="787"/>
      <c r="MZL157" s="787"/>
      <c r="MZM157" s="787"/>
      <c r="MZN157" s="787"/>
      <c r="MZO157" s="787"/>
      <c r="MZP157" s="788"/>
      <c r="MZQ157" s="786"/>
      <c r="MZR157" s="787"/>
      <c r="MZS157" s="787"/>
      <c r="MZT157" s="787"/>
      <c r="MZU157" s="787"/>
      <c r="MZV157" s="787"/>
      <c r="MZW157" s="787"/>
      <c r="MZX157" s="787"/>
      <c r="MZY157" s="787"/>
      <c r="MZZ157" s="787"/>
      <c r="NAA157" s="787"/>
      <c r="NAB157" s="787"/>
      <c r="NAC157" s="787"/>
      <c r="NAD157" s="787"/>
      <c r="NAE157" s="788"/>
      <c r="NAF157" s="786"/>
      <c r="NAG157" s="787"/>
      <c r="NAH157" s="787"/>
      <c r="NAI157" s="787"/>
      <c r="NAJ157" s="787"/>
      <c r="NAK157" s="787"/>
      <c r="NAL157" s="787"/>
      <c r="NAM157" s="787"/>
      <c r="NAN157" s="787"/>
      <c r="NAO157" s="787"/>
      <c r="NAP157" s="787"/>
      <c r="NAQ157" s="787"/>
      <c r="NAR157" s="787"/>
      <c r="NAS157" s="787"/>
      <c r="NAT157" s="788"/>
      <c r="NAU157" s="786"/>
      <c r="NAV157" s="787"/>
      <c r="NAW157" s="787"/>
      <c r="NAX157" s="787"/>
      <c r="NAY157" s="787"/>
      <c r="NAZ157" s="787"/>
      <c r="NBA157" s="787"/>
      <c r="NBB157" s="787"/>
      <c r="NBC157" s="787"/>
      <c r="NBD157" s="787"/>
      <c r="NBE157" s="787"/>
      <c r="NBF157" s="787"/>
      <c r="NBG157" s="787"/>
      <c r="NBH157" s="787"/>
      <c r="NBI157" s="788"/>
      <c r="NBJ157" s="786"/>
      <c r="NBK157" s="787"/>
      <c r="NBL157" s="787"/>
      <c r="NBM157" s="787"/>
      <c r="NBN157" s="787"/>
      <c r="NBO157" s="787"/>
      <c r="NBP157" s="787"/>
      <c r="NBQ157" s="787"/>
      <c r="NBR157" s="787"/>
      <c r="NBS157" s="787"/>
      <c r="NBT157" s="787"/>
      <c r="NBU157" s="787"/>
      <c r="NBV157" s="787"/>
      <c r="NBW157" s="787"/>
      <c r="NBX157" s="788"/>
      <c r="NBY157" s="786"/>
      <c r="NBZ157" s="787"/>
      <c r="NCA157" s="787"/>
      <c r="NCB157" s="787"/>
      <c r="NCC157" s="787"/>
      <c r="NCD157" s="787"/>
      <c r="NCE157" s="787"/>
      <c r="NCF157" s="787"/>
      <c r="NCG157" s="787"/>
      <c r="NCH157" s="787"/>
      <c r="NCI157" s="787"/>
      <c r="NCJ157" s="787"/>
      <c r="NCK157" s="787"/>
      <c r="NCL157" s="787"/>
      <c r="NCM157" s="788"/>
      <c r="NCN157" s="786"/>
      <c r="NCO157" s="787"/>
      <c r="NCP157" s="787"/>
      <c r="NCQ157" s="787"/>
      <c r="NCR157" s="787"/>
      <c r="NCS157" s="787"/>
      <c r="NCT157" s="787"/>
      <c r="NCU157" s="787"/>
      <c r="NCV157" s="787"/>
      <c r="NCW157" s="787"/>
      <c r="NCX157" s="787"/>
      <c r="NCY157" s="787"/>
      <c r="NCZ157" s="787"/>
      <c r="NDA157" s="787"/>
      <c r="NDB157" s="788"/>
      <c r="NDC157" s="786"/>
      <c r="NDD157" s="787"/>
      <c r="NDE157" s="787"/>
      <c r="NDF157" s="787"/>
      <c r="NDG157" s="787"/>
      <c r="NDH157" s="787"/>
      <c r="NDI157" s="787"/>
      <c r="NDJ157" s="787"/>
      <c r="NDK157" s="787"/>
      <c r="NDL157" s="787"/>
      <c r="NDM157" s="787"/>
      <c r="NDN157" s="787"/>
      <c r="NDO157" s="787"/>
      <c r="NDP157" s="787"/>
      <c r="NDQ157" s="788"/>
      <c r="NDR157" s="786"/>
      <c r="NDS157" s="787"/>
      <c r="NDT157" s="787"/>
      <c r="NDU157" s="787"/>
      <c r="NDV157" s="787"/>
      <c r="NDW157" s="787"/>
      <c r="NDX157" s="787"/>
      <c r="NDY157" s="787"/>
      <c r="NDZ157" s="787"/>
      <c r="NEA157" s="787"/>
      <c r="NEB157" s="787"/>
      <c r="NEC157" s="787"/>
      <c r="NED157" s="787"/>
      <c r="NEE157" s="787"/>
      <c r="NEF157" s="788"/>
      <c r="NEG157" s="786"/>
      <c r="NEH157" s="787"/>
      <c r="NEI157" s="787"/>
      <c r="NEJ157" s="787"/>
      <c r="NEK157" s="787"/>
      <c r="NEL157" s="787"/>
      <c r="NEM157" s="787"/>
      <c r="NEN157" s="787"/>
      <c r="NEO157" s="787"/>
      <c r="NEP157" s="787"/>
      <c r="NEQ157" s="787"/>
      <c r="NER157" s="787"/>
      <c r="NES157" s="787"/>
      <c r="NET157" s="787"/>
      <c r="NEU157" s="788"/>
      <c r="NEV157" s="786"/>
      <c r="NEW157" s="787"/>
      <c r="NEX157" s="787"/>
      <c r="NEY157" s="787"/>
      <c r="NEZ157" s="787"/>
      <c r="NFA157" s="787"/>
      <c r="NFB157" s="787"/>
      <c r="NFC157" s="787"/>
      <c r="NFD157" s="787"/>
      <c r="NFE157" s="787"/>
      <c r="NFF157" s="787"/>
      <c r="NFG157" s="787"/>
      <c r="NFH157" s="787"/>
      <c r="NFI157" s="787"/>
      <c r="NFJ157" s="788"/>
      <c r="NFK157" s="786"/>
      <c r="NFL157" s="787"/>
      <c r="NFM157" s="787"/>
      <c r="NFN157" s="787"/>
      <c r="NFO157" s="787"/>
      <c r="NFP157" s="787"/>
      <c r="NFQ157" s="787"/>
      <c r="NFR157" s="787"/>
      <c r="NFS157" s="787"/>
      <c r="NFT157" s="787"/>
      <c r="NFU157" s="787"/>
      <c r="NFV157" s="787"/>
      <c r="NFW157" s="787"/>
      <c r="NFX157" s="787"/>
      <c r="NFY157" s="788"/>
      <c r="NFZ157" s="786"/>
      <c r="NGA157" s="787"/>
      <c r="NGB157" s="787"/>
      <c r="NGC157" s="787"/>
      <c r="NGD157" s="787"/>
      <c r="NGE157" s="787"/>
      <c r="NGF157" s="787"/>
      <c r="NGG157" s="787"/>
      <c r="NGH157" s="787"/>
      <c r="NGI157" s="787"/>
      <c r="NGJ157" s="787"/>
      <c r="NGK157" s="787"/>
      <c r="NGL157" s="787"/>
      <c r="NGM157" s="787"/>
      <c r="NGN157" s="788"/>
      <c r="NGO157" s="786"/>
      <c r="NGP157" s="787"/>
      <c r="NGQ157" s="787"/>
      <c r="NGR157" s="787"/>
      <c r="NGS157" s="787"/>
      <c r="NGT157" s="787"/>
      <c r="NGU157" s="787"/>
      <c r="NGV157" s="787"/>
      <c r="NGW157" s="787"/>
      <c r="NGX157" s="787"/>
      <c r="NGY157" s="787"/>
      <c r="NGZ157" s="787"/>
      <c r="NHA157" s="787"/>
      <c r="NHB157" s="787"/>
      <c r="NHC157" s="788"/>
      <c r="NHD157" s="786"/>
      <c r="NHE157" s="787"/>
      <c r="NHF157" s="787"/>
      <c r="NHG157" s="787"/>
      <c r="NHH157" s="787"/>
      <c r="NHI157" s="787"/>
      <c r="NHJ157" s="787"/>
      <c r="NHK157" s="787"/>
      <c r="NHL157" s="787"/>
      <c r="NHM157" s="787"/>
      <c r="NHN157" s="787"/>
      <c r="NHO157" s="787"/>
      <c r="NHP157" s="787"/>
      <c r="NHQ157" s="787"/>
      <c r="NHR157" s="788"/>
      <c r="NHS157" s="786"/>
      <c r="NHT157" s="787"/>
      <c r="NHU157" s="787"/>
      <c r="NHV157" s="787"/>
      <c r="NHW157" s="787"/>
      <c r="NHX157" s="787"/>
      <c r="NHY157" s="787"/>
      <c r="NHZ157" s="787"/>
      <c r="NIA157" s="787"/>
      <c r="NIB157" s="787"/>
      <c r="NIC157" s="787"/>
      <c r="NID157" s="787"/>
      <c r="NIE157" s="787"/>
      <c r="NIF157" s="787"/>
      <c r="NIG157" s="788"/>
      <c r="NIH157" s="786"/>
      <c r="NII157" s="787"/>
      <c r="NIJ157" s="787"/>
      <c r="NIK157" s="787"/>
      <c r="NIL157" s="787"/>
      <c r="NIM157" s="787"/>
      <c r="NIN157" s="787"/>
      <c r="NIO157" s="787"/>
      <c r="NIP157" s="787"/>
      <c r="NIQ157" s="787"/>
      <c r="NIR157" s="787"/>
      <c r="NIS157" s="787"/>
      <c r="NIT157" s="787"/>
      <c r="NIU157" s="787"/>
      <c r="NIV157" s="788"/>
      <c r="NIW157" s="786"/>
      <c r="NIX157" s="787"/>
      <c r="NIY157" s="787"/>
      <c r="NIZ157" s="787"/>
      <c r="NJA157" s="787"/>
      <c r="NJB157" s="787"/>
      <c r="NJC157" s="787"/>
      <c r="NJD157" s="787"/>
      <c r="NJE157" s="787"/>
      <c r="NJF157" s="787"/>
      <c r="NJG157" s="787"/>
      <c r="NJH157" s="787"/>
      <c r="NJI157" s="787"/>
      <c r="NJJ157" s="787"/>
      <c r="NJK157" s="788"/>
      <c r="NJL157" s="786"/>
      <c r="NJM157" s="787"/>
      <c r="NJN157" s="787"/>
      <c r="NJO157" s="787"/>
      <c r="NJP157" s="787"/>
      <c r="NJQ157" s="787"/>
      <c r="NJR157" s="787"/>
      <c r="NJS157" s="787"/>
      <c r="NJT157" s="787"/>
      <c r="NJU157" s="787"/>
      <c r="NJV157" s="787"/>
      <c r="NJW157" s="787"/>
      <c r="NJX157" s="787"/>
      <c r="NJY157" s="787"/>
      <c r="NJZ157" s="788"/>
      <c r="NKA157" s="786"/>
      <c r="NKB157" s="787"/>
      <c r="NKC157" s="787"/>
      <c r="NKD157" s="787"/>
      <c r="NKE157" s="787"/>
      <c r="NKF157" s="787"/>
      <c r="NKG157" s="787"/>
      <c r="NKH157" s="787"/>
      <c r="NKI157" s="787"/>
      <c r="NKJ157" s="787"/>
      <c r="NKK157" s="787"/>
      <c r="NKL157" s="787"/>
      <c r="NKM157" s="787"/>
      <c r="NKN157" s="787"/>
      <c r="NKO157" s="788"/>
      <c r="NKP157" s="786"/>
      <c r="NKQ157" s="787"/>
      <c r="NKR157" s="787"/>
      <c r="NKS157" s="787"/>
      <c r="NKT157" s="787"/>
      <c r="NKU157" s="787"/>
      <c r="NKV157" s="787"/>
      <c r="NKW157" s="787"/>
      <c r="NKX157" s="787"/>
      <c r="NKY157" s="787"/>
      <c r="NKZ157" s="787"/>
      <c r="NLA157" s="787"/>
      <c r="NLB157" s="787"/>
      <c r="NLC157" s="787"/>
      <c r="NLD157" s="788"/>
      <c r="NLE157" s="786"/>
      <c r="NLF157" s="787"/>
      <c r="NLG157" s="787"/>
      <c r="NLH157" s="787"/>
      <c r="NLI157" s="787"/>
      <c r="NLJ157" s="787"/>
      <c r="NLK157" s="787"/>
      <c r="NLL157" s="787"/>
      <c r="NLM157" s="787"/>
      <c r="NLN157" s="787"/>
      <c r="NLO157" s="787"/>
      <c r="NLP157" s="787"/>
      <c r="NLQ157" s="787"/>
      <c r="NLR157" s="787"/>
      <c r="NLS157" s="788"/>
      <c r="NLT157" s="786"/>
      <c r="NLU157" s="787"/>
      <c r="NLV157" s="787"/>
      <c r="NLW157" s="787"/>
      <c r="NLX157" s="787"/>
      <c r="NLY157" s="787"/>
      <c r="NLZ157" s="787"/>
      <c r="NMA157" s="787"/>
      <c r="NMB157" s="787"/>
      <c r="NMC157" s="787"/>
      <c r="NMD157" s="787"/>
      <c r="NME157" s="787"/>
      <c r="NMF157" s="787"/>
      <c r="NMG157" s="787"/>
      <c r="NMH157" s="788"/>
      <c r="NMI157" s="786"/>
      <c r="NMJ157" s="787"/>
      <c r="NMK157" s="787"/>
      <c r="NML157" s="787"/>
      <c r="NMM157" s="787"/>
      <c r="NMN157" s="787"/>
      <c r="NMO157" s="787"/>
      <c r="NMP157" s="787"/>
      <c r="NMQ157" s="787"/>
      <c r="NMR157" s="787"/>
      <c r="NMS157" s="787"/>
      <c r="NMT157" s="787"/>
      <c r="NMU157" s="787"/>
      <c r="NMV157" s="787"/>
      <c r="NMW157" s="788"/>
      <c r="NMX157" s="786"/>
      <c r="NMY157" s="787"/>
      <c r="NMZ157" s="787"/>
      <c r="NNA157" s="787"/>
      <c r="NNB157" s="787"/>
      <c r="NNC157" s="787"/>
      <c r="NND157" s="787"/>
      <c r="NNE157" s="787"/>
      <c r="NNF157" s="787"/>
      <c r="NNG157" s="787"/>
      <c r="NNH157" s="787"/>
      <c r="NNI157" s="787"/>
      <c r="NNJ157" s="787"/>
      <c r="NNK157" s="787"/>
      <c r="NNL157" s="788"/>
      <c r="NNM157" s="786"/>
      <c r="NNN157" s="787"/>
      <c r="NNO157" s="787"/>
      <c r="NNP157" s="787"/>
      <c r="NNQ157" s="787"/>
      <c r="NNR157" s="787"/>
      <c r="NNS157" s="787"/>
      <c r="NNT157" s="787"/>
      <c r="NNU157" s="787"/>
      <c r="NNV157" s="787"/>
      <c r="NNW157" s="787"/>
      <c r="NNX157" s="787"/>
      <c r="NNY157" s="787"/>
      <c r="NNZ157" s="787"/>
      <c r="NOA157" s="788"/>
      <c r="NOB157" s="786"/>
      <c r="NOC157" s="787"/>
      <c r="NOD157" s="787"/>
      <c r="NOE157" s="787"/>
      <c r="NOF157" s="787"/>
      <c r="NOG157" s="787"/>
      <c r="NOH157" s="787"/>
      <c r="NOI157" s="787"/>
      <c r="NOJ157" s="787"/>
      <c r="NOK157" s="787"/>
      <c r="NOL157" s="787"/>
      <c r="NOM157" s="787"/>
      <c r="NON157" s="787"/>
      <c r="NOO157" s="787"/>
      <c r="NOP157" s="788"/>
      <c r="NOQ157" s="786"/>
      <c r="NOR157" s="787"/>
      <c r="NOS157" s="787"/>
      <c r="NOT157" s="787"/>
      <c r="NOU157" s="787"/>
      <c r="NOV157" s="787"/>
      <c r="NOW157" s="787"/>
      <c r="NOX157" s="787"/>
      <c r="NOY157" s="787"/>
      <c r="NOZ157" s="787"/>
      <c r="NPA157" s="787"/>
      <c r="NPB157" s="787"/>
      <c r="NPC157" s="787"/>
      <c r="NPD157" s="787"/>
      <c r="NPE157" s="788"/>
      <c r="NPF157" s="786"/>
      <c r="NPG157" s="787"/>
      <c r="NPH157" s="787"/>
      <c r="NPI157" s="787"/>
      <c r="NPJ157" s="787"/>
      <c r="NPK157" s="787"/>
      <c r="NPL157" s="787"/>
      <c r="NPM157" s="787"/>
      <c r="NPN157" s="787"/>
      <c r="NPO157" s="787"/>
      <c r="NPP157" s="787"/>
      <c r="NPQ157" s="787"/>
      <c r="NPR157" s="787"/>
      <c r="NPS157" s="787"/>
      <c r="NPT157" s="788"/>
      <c r="NPU157" s="786"/>
      <c r="NPV157" s="787"/>
      <c r="NPW157" s="787"/>
      <c r="NPX157" s="787"/>
      <c r="NPY157" s="787"/>
      <c r="NPZ157" s="787"/>
      <c r="NQA157" s="787"/>
      <c r="NQB157" s="787"/>
      <c r="NQC157" s="787"/>
      <c r="NQD157" s="787"/>
      <c r="NQE157" s="787"/>
      <c r="NQF157" s="787"/>
      <c r="NQG157" s="787"/>
      <c r="NQH157" s="787"/>
      <c r="NQI157" s="788"/>
      <c r="NQJ157" s="786"/>
      <c r="NQK157" s="787"/>
      <c r="NQL157" s="787"/>
      <c r="NQM157" s="787"/>
      <c r="NQN157" s="787"/>
      <c r="NQO157" s="787"/>
      <c r="NQP157" s="787"/>
      <c r="NQQ157" s="787"/>
      <c r="NQR157" s="787"/>
      <c r="NQS157" s="787"/>
      <c r="NQT157" s="787"/>
      <c r="NQU157" s="787"/>
      <c r="NQV157" s="787"/>
      <c r="NQW157" s="787"/>
      <c r="NQX157" s="788"/>
      <c r="NQY157" s="786"/>
      <c r="NQZ157" s="787"/>
      <c r="NRA157" s="787"/>
      <c r="NRB157" s="787"/>
      <c r="NRC157" s="787"/>
      <c r="NRD157" s="787"/>
      <c r="NRE157" s="787"/>
      <c r="NRF157" s="787"/>
      <c r="NRG157" s="787"/>
      <c r="NRH157" s="787"/>
      <c r="NRI157" s="787"/>
      <c r="NRJ157" s="787"/>
      <c r="NRK157" s="787"/>
      <c r="NRL157" s="787"/>
      <c r="NRM157" s="788"/>
      <c r="NRN157" s="786"/>
      <c r="NRO157" s="787"/>
      <c r="NRP157" s="787"/>
      <c r="NRQ157" s="787"/>
      <c r="NRR157" s="787"/>
      <c r="NRS157" s="787"/>
      <c r="NRT157" s="787"/>
      <c r="NRU157" s="787"/>
      <c r="NRV157" s="787"/>
      <c r="NRW157" s="787"/>
      <c r="NRX157" s="787"/>
      <c r="NRY157" s="787"/>
      <c r="NRZ157" s="787"/>
      <c r="NSA157" s="787"/>
      <c r="NSB157" s="788"/>
      <c r="NSC157" s="786"/>
      <c r="NSD157" s="787"/>
      <c r="NSE157" s="787"/>
      <c r="NSF157" s="787"/>
      <c r="NSG157" s="787"/>
      <c r="NSH157" s="787"/>
      <c r="NSI157" s="787"/>
      <c r="NSJ157" s="787"/>
      <c r="NSK157" s="787"/>
      <c r="NSL157" s="787"/>
      <c r="NSM157" s="787"/>
      <c r="NSN157" s="787"/>
      <c r="NSO157" s="787"/>
      <c r="NSP157" s="787"/>
      <c r="NSQ157" s="788"/>
      <c r="NSR157" s="786"/>
      <c r="NSS157" s="787"/>
      <c r="NST157" s="787"/>
      <c r="NSU157" s="787"/>
      <c r="NSV157" s="787"/>
      <c r="NSW157" s="787"/>
      <c r="NSX157" s="787"/>
      <c r="NSY157" s="787"/>
      <c r="NSZ157" s="787"/>
      <c r="NTA157" s="787"/>
      <c r="NTB157" s="787"/>
      <c r="NTC157" s="787"/>
      <c r="NTD157" s="787"/>
      <c r="NTE157" s="787"/>
      <c r="NTF157" s="788"/>
      <c r="NTG157" s="786"/>
      <c r="NTH157" s="787"/>
      <c r="NTI157" s="787"/>
      <c r="NTJ157" s="787"/>
      <c r="NTK157" s="787"/>
      <c r="NTL157" s="787"/>
      <c r="NTM157" s="787"/>
      <c r="NTN157" s="787"/>
      <c r="NTO157" s="787"/>
      <c r="NTP157" s="787"/>
      <c r="NTQ157" s="787"/>
      <c r="NTR157" s="787"/>
      <c r="NTS157" s="787"/>
      <c r="NTT157" s="787"/>
      <c r="NTU157" s="788"/>
      <c r="NTV157" s="786"/>
      <c r="NTW157" s="787"/>
      <c r="NTX157" s="787"/>
      <c r="NTY157" s="787"/>
      <c r="NTZ157" s="787"/>
      <c r="NUA157" s="787"/>
      <c r="NUB157" s="787"/>
      <c r="NUC157" s="787"/>
      <c r="NUD157" s="787"/>
      <c r="NUE157" s="787"/>
      <c r="NUF157" s="787"/>
      <c r="NUG157" s="787"/>
      <c r="NUH157" s="787"/>
      <c r="NUI157" s="787"/>
      <c r="NUJ157" s="788"/>
      <c r="NUK157" s="786"/>
      <c r="NUL157" s="787"/>
      <c r="NUM157" s="787"/>
      <c r="NUN157" s="787"/>
      <c r="NUO157" s="787"/>
      <c r="NUP157" s="787"/>
      <c r="NUQ157" s="787"/>
      <c r="NUR157" s="787"/>
      <c r="NUS157" s="787"/>
      <c r="NUT157" s="787"/>
      <c r="NUU157" s="787"/>
      <c r="NUV157" s="787"/>
      <c r="NUW157" s="787"/>
      <c r="NUX157" s="787"/>
      <c r="NUY157" s="788"/>
      <c r="NUZ157" s="786"/>
      <c r="NVA157" s="787"/>
      <c r="NVB157" s="787"/>
      <c r="NVC157" s="787"/>
      <c r="NVD157" s="787"/>
      <c r="NVE157" s="787"/>
      <c r="NVF157" s="787"/>
      <c r="NVG157" s="787"/>
      <c r="NVH157" s="787"/>
      <c r="NVI157" s="787"/>
      <c r="NVJ157" s="787"/>
      <c r="NVK157" s="787"/>
      <c r="NVL157" s="787"/>
      <c r="NVM157" s="787"/>
      <c r="NVN157" s="788"/>
      <c r="NVO157" s="786"/>
      <c r="NVP157" s="787"/>
      <c r="NVQ157" s="787"/>
      <c r="NVR157" s="787"/>
      <c r="NVS157" s="787"/>
      <c r="NVT157" s="787"/>
      <c r="NVU157" s="787"/>
      <c r="NVV157" s="787"/>
      <c r="NVW157" s="787"/>
      <c r="NVX157" s="787"/>
      <c r="NVY157" s="787"/>
      <c r="NVZ157" s="787"/>
      <c r="NWA157" s="787"/>
      <c r="NWB157" s="787"/>
      <c r="NWC157" s="788"/>
      <c r="NWD157" s="786"/>
      <c r="NWE157" s="787"/>
      <c r="NWF157" s="787"/>
      <c r="NWG157" s="787"/>
      <c r="NWH157" s="787"/>
      <c r="NWI157" s="787"/>
      <c r="NWJ157" s="787"/>
      <c r="NWK157" s="787"/>
      <c r="NWL157" s="787"/>
      <c r="NWM157" s="787"/>
      <c r="NWN157" s="787"/>
      <c r="NWO157" s="787"/>
      <c r="NWP157" s="787"/>
      <c r="NWQ157" s="787"/>
      <c r="NWR157" s="788"/>
      <c r="NWS157" s="786"/>
      <c r="NWT157" s="787"/>
      <c r="NWU157" s="787"/>
      <c r="NWV157" s="787"/>
      <c r="NWW157" s="787"/>
      <c r="NWX157" s="787"/>
      <c r="NWY157" s="787"/>
      <c r="NWZ157" s="787"/>
      <c r="NXA157" s="787"/>
      <c r="NXB157" s="787"/>
      <c r="NXC157" s="787"/>
      <c r="NXD157" s="787"/>
      <c r="NXE157" s="787"/>
      <c r="NXF157" s="787"/>
      <c r="NXG157" s="788"/>
      <c r="NXH157" s="786"/>
      <c r="NXI157" s="787"/>
      <c r="NXJ157" s="787"/>
      <c r="NXK157" s="787"/>
      <c r="NXL157" s="787"/>
      <c r="NXM157" s="787"/>
      <c r="NXN157" s="787"/>
      <c r="NXO157" s="787"/>
      <c r="NXP157" s="787"/>
      <c r="NXQ157" s="787"/>
      <c r="NXR157" s="787"/>
      <c r="NXS157" s="787"/>
      <c r="NXT157" s="787"/>
      <c r="NXU157" s="787"/>
      <c r="NXV157" s="788"/>
      <c r="NXW157" s="786"/>
      <c r="NXX157" s="787"/>
      <c r="NXY157" s="787"/>
      <c r="NXZ157" s="787"/>
      <c r="NYA157" s="787"/>
      <c r="NYB157" s="787"/>
      <c r="NYC157" s="787"/>
      <c r="NYD157" s="787"/>
      <c r="NYE157" s="787"/>
      <c r="NYF157" s="787"/>
      <c r="NYG157" s="787"/>
      <c r="NYH157" s="787"/>
      <c r="NYI157" s="787"/>
      <c r="NYJ157" s="787"/>
      <c r="NYK157" s="788"/>
      <c r="NYL157" s="786"/>
      <c r="NYM157" s="787"/>
      <c r="NYN157" s="787"/>
      <c r="NYO157" s="787"/>
      <c r="NYP157" s="787"/>
      <c r="NYQ157" s="787"/>
      <c r="NYR157" s="787"/>
      <c r="NYS157" s="787"/>
      <c r="NYT157" s="787"/>
      <c r="NYU157" s="787"/>
      <c r="NYV157" s="787"/>
      <c r="NYW157" s="787"/>
      <c r="NYX157" s="787"/>
      <c r="NYY157" s="787"/>
      <c r="NYZ157" s="788"/>
      <c r="NZA157" s="786"/>
      <c r="NZB157" s="787"/>
      <c r="NZC157" s="787"/>
      <c r="NZD157" s="787"/>
      <c r="NZE157" s="787"/>
      <c r="NZF157" s="787"/>
      <c r="NZG157" s="787"/>
      <c r="NZH157" s="787"/>
      <c r="NZI157" s="787"/>
      <c r="NZJ157" s="787"/>
      <c r="NZK157" s="787"/>
      <c r="NZL157" s="787"/>
      <c r="NZM157" s="787"/>
      <c r="NZN157" s="787"/>
      <c r="NZO157" s="788"/>
      <c r="NZP157" s="786"/>
      <c r="NZQ157" s="787"/>
      <c r="NZR157" s="787"/>
      <c r="NZS157" s="787"/>
      <c r="NZT157" s="787"/>
      <c r="NZU157" s="787"/>
      <c r="NZV157" s="787"/>
      <c r="NZW157" s="787"/>
      <c r="NZX157" s="787"/>
      <c r="NZY157" s="787"/>
      <c r="NZZ157" s="787"/>
      <c r="OAA157" s="787"/>
      <c r="OAB157" s="787"/>
      <c r="OAC157" s="787"/>
      <c r="OAD157" s="788"/>
      <c r="OAE157" s="786"/>
      <c r="OAF157" s="787"/>
      <c r="OAG157" s="787"/>
      <c r="OAH157" s="787"/>
      <c r="OAI157" s="787"/>
      <c r="OAJ157" s="787"/>
      <c r="OAK157" s="787"/>
      <c r="OAL157" s="787"/>
      <c r="OAM157" s="787"/>
      <c r="OAN157" s="787"/>
      <c r="OAO157" s="787"/>
      <c r="OAP157" s="787"/>
      <c r="OAQ157" s="787"/>
      <c r="OAR157" s="787"/>
      <c r="OAS157" s="788"/>
      <c r="OAT157" s="786"/>
      <c r="OAU157" s="787"/>
      <c r="OAV157" s="787"/>
      <c r="OAW157" s="787"/>
      <c r="OAX157" s="787"/>
      <c r="OAY157" s="787"/>
      <c r="OAZ157" s="787"/>
      <c r="OBA157" s="787"/>
      <c r="OBB157" s="787"/>
      <c r="OBC157" s="787"/>
      <c r="OBD157" s="787"/>
      <c r="OBE157" s="787"/>
      <c r="OBF157" s="787"/>
      <c r="OBG157" s="787"/>
      <c r="OBH157" s="788"/>
      <c r="OBI157" s="786"/>
      <c r="OBJ157" s="787"/>
      <c r="OBK157" s="787"/>
      <c r="OBL157" s="787"/>
      <c r="OBM157" s="787"/>
      <c r="OBN157" s="787"/>
      <c r="OBO157" s="787"/>
      <c r="OBP157" s="787"/>
      <c r="OBQ157" s="787"/>
      <c r="OBR157" s="787"/>
      <c r="OBS157" s="787"/>
      <c r="OBT157" s="787"/>
      <c r="OBU157" s="787"/>
      <c r="OBV157" s="787"/>
      <c r="OBW157" s="788"/>
      <c r="OBX157" s="786"/>
      <c r="OBY157" s="787"/>
      <c r="OBZ157" s="787"/>
      <c r="OCA157" s="787"/>
      <c r="OCB157" s="787"/>
      <c r="OCC157" s="787"/>
      <c r="OCD157" s="787"/>
      <c r="OCE157" s="787"/>
      <c r="OCF157" s="787"/>
      <c r="OCG157" s="787"/>
      <c r="OCH157" s="787"/>
      <c r="OCI157" s="787"/>
      <c r="OCJ157" s="787"/>
      <c r="OCK157" s="787"/>
      <c r="OCL157" s="788"/>
      <c r="OCM157" s="786"/>
      <c r="OCN157" s="787"/>
      <c r="OCO157" s="787"/>
      <c r="OCP157" s="787"/>
      <c r="OCQ157" s="787"/>
      <c r="OCR157" s="787"/>
      <c r="OCS157" s="787"/>
      <c r="OCT157" s="787"/>
      <c r="OCU157" s="787"/>
      <c r="OCV157" s="787"/>
      <c r="OCW157" s="787"/>
      <c r="OCX157" s="787"/>
      <c r="OCY157" s="787"/>
      <c r="OCZ157" s="787"/>
      <c r="ODA157" s="788"/>
      <c r="ODB157" s="786"/>
      <c r="ODC157" s="787"/>
      <c r="ODD157" s="787"/>
      <c r="ODE157" s="787"/>
      <c r="ODF157" s="787"/>
      <c r="ODG157" s="787"/>
      <c r="ODH157" s="787"/>
      <c r="ODI157" s="787"/>
      <c r="ODJ157" s="787"/>
      <c r="ODK157" s="787"/>
      <c r="ODL157" s="787"/>
      <c r="ODM157" s="787"/>
      <c r="ODN157" s="787"/>
      <c r="ODO157" s="787"/>
      <c r="ODP157" s="788"/>
      <c r="ODQ157" s="786"/>
      <c r="ODR157" s="787"/>
      <c r="ODS157" s="787"/>
      <c r="ODT157" s="787"/>
      <c r="ODU157" s="787"/>
      <c r="ODV157" s="787"/>
      <c r="ODW157" s="787"/>
      <c r="ODX157" s="787"/>
      <c r="ODY157" s="787"/>
      <c r="ODZ157" s="787"/>
      <c r="OEA157" s="787"/>
      <c r="OEB157" s="787"/>
      <c r="OEC157" s="787"/>
      <c r="OED157" s="787"/>
      <c r="OEE157" s="788"/>
      <c r="OEF157" s="786"/>
      <c r="OEG157" s="787"/>
      <c r="OEH157" s="787"/>
      <c r="OEI157" s="787"/>
      <c r="OEJ157" s="787"/>
      <c r="OEK157" s="787"/>
      <c r="OEL157" s="787"/>
      <c r="OEM157" s="787"/>
      <c r="OEN157" s="787"/>
      <c r="OEO157" s="787"/>
      <c r="OEP157" s="787"/>
      <c r="OEQ157" s="787"/>
      <c r="OER157" s="787"/>
      <c r="OES157" s="787"/>
      <c r="OET157" s="788"/>
      <c r="OEU157" s="786"/>
      <c r="OEV157" s="787"/>
      <c r="OEW157" s="787"/>
      <c r="OEX157" s="787"/>
      <c r="OEY157" s="787"/>
      <c r="OEZ157" s="787"/>
      <c r="OFA157" s="787"/>
      <c r="OFB157" s="787"/>
      <c r="OFC157" s="787"/>
      <c r="OFD157" s="787"/>
      <c r="OFE157" s="787"/>
      <c r="OFF157" s="787"/>
      <c r="OFG157" s="787"/>
      <c r="OFH157" s="787"/>
      <c r="OFI157" s="788"/>
      <c r="OFJ157" s="786"/>
      <c r="OFK157" s="787"/>
      <c r="OFL157" s="787"/>
      <c r="OFM157" s="787"/>
      <c r="OFN157" s="787"/>
      <c r="OFO157" s="787"/>
      <c r="OFP157" s="787"/>
      <c r="OFQ157" s="787"/>
      <c r="OFR157" s="787"/>
      <c r="OFS157" s="787"/>
      <c r="OFT157" s="787"/>
      <c r="OFU157" s="787"/>
      <c r="OFV157" s="787"/>
      <c r="OFW157" s="787"/>
      <c r="OFX157" s="788"/>
      <c r="OFY157" s="786"/>
      <c r="OFZ157" s="787"/>
      <c r="OGA157" s="787"/>
      <c r="OGB157" s="787"/>
      <c r="OGC157" s="787"/>
      <c r="OGD157" s="787"/>
      <c r="OGE157" s="787"/>
      <c r="OGF157" s="787"/>
      <c r="OGG157" s="787"/>
      <c r="OGH157" s="787"/>
      <c r="OGI157" s="787"/>
      <c r="OGJ157" s="787"/>
      <c r="OGK157" s="787"/>
      <c r="OGL157" s="787"/>
      <c r="OGM157" s="788"/>
      <c r="OGN157" s="786"/>
      <c r="OGO157" s="787"/>
      <c r="OGP157" s="787"/>
      <c r="OGQ157" s="787"/>
      <c r="OGR157" s="787"/>
      <c r="OGS157" s="787"/>
      <c r="OGT157" s="787"/>
      <c r="OGU157" s="787"/>
      <c r="OGV157" s="787"/>
      <c r="OGW157" s="787"/>
      <c r="OGX157" s="787"/>
      <c r="OGY157" s="787"/>
      <c r="OGZ157" s="787"/>
      <c r="OHA157" s="787"/>
      <c r="OHB157" s="788"/>
      <c r="OHC157" s="786"/>
      <c r="OHD157" s="787"/>
      <c r="OHE157" s="787"/>
      <c r="OHF157" s="787"/>
      <c r="OHG157" s="787"/>
      <c r="OHH157" s="787"/>
      <c r="OHI157" s="787"/>
      <c r="OHJ157" s="787"/>
      <c r="OHK157" s="787"/>
      <c r="OHL157" s="787"/>
      <c r="OHM157" s="787"/>
      <c r="OHN157" s="787"/>
      <c r="OHO157" s="787"/>
      <c r="OHP157" s="787"/>
      <c r="OHQ157" s="788"/>
      <c r="OHR157" s="786"/>
      <c r="OHS157" s="787"/>
      <c r="OHT157" s="787"/>
      <c r="OHU157" s="787"/>
      <c r="OHV157" s="787"/>
      <c r="OHW157" s="787"/>
      <c r="OHX157" s="787"/>
      <c r="OHY157" s="787"/>
      <c r="OHZ157" s="787"/>
      <c r="OIA157" s="787"/>
      <c r="OIB157" s="787"/>
      <c r="OIC157" s="787"/>
      <c r="OID157" s="787"/>
      <c r="OIE157" s="787"/>
      <c r="OIF157" s="788"/>
      <c r="OIG157" s="786"/>
      <c r="OIH157" s="787"/>
      <c r="OII157" s="787"/>
      <c r="OIJ157" s="787"/>
      <c r="OIK157" s="787"/>
      <c r="OIL157" s="787"/>
      <c r="OIM157" s="787"/>
      <c r="OIN157" s="787"/>
      <c r="OIO157" s="787"/>
      <c r="OIP157" s="787"/>
      <c r="OIQ157" s="787"/>
      <c r="OIR157" s="787"/>
      <c r="OIS157" s="787"/>
      <c r="OIT157" s="787"/>
      <c r="OIU157" s="788"/>
      <c r="OIV157" s="786"/>
      <c r="OIW157" s="787"/>
      <c r="OIX157" s="787"/>
      <c r="OIY157" s="787"/>
      <c r="OIZ157" s="787"/>
      <c r="OJA157" s="787"/>
      <c r="OJB157" s="787"/>
      <c r="OJC157" s="787"/>
      <c r="OJD157" s="787"/>
      <c r="OJE157" s="787"/>
      <c r="OJF157" s="787"/>
      <c r="OJG157" s="787"/>
      <c r="OJH157" s="787"/>
      <c r="OJI157" s="787"/>
      <c r="OJJ157" s="788"/>
      <c r="OJK157" s="786"/>
      <c r="OJL157" s="787"/>
      <c r="OJM157" s="787"/>
      <c r="OJN157" s="787"/>
      <c r="OJO157" s="787"/>
      <c r="OJP157" s="787"/>
      <c r="OJQ157" s="787"/>
      <c r="OJR157" s="787"/>
      <c r="OJS157" s="787"/>
      <c r="OJT157" s="787"/>
      <c r="OJU157" s="787"/>
      <c r="OJV157" s="787"/>
      <c r="OJW157" s="787"/>
      <c r="OJX157" s="787"/>
      <c r="OJY157" s="788"/>
      <c r="OJZ157" s="786"/>
      <c r="OKA157" s="787"/>
      <c r="OKB157" s="787"/>
      <c r="OKC157" s="787"/>
      <c r="OKD157" s="787"/>
      <c r="OKE157" s="787"/>
      <c r="OKF157" s="787"/>
      <c r="OKG157" s="787"/>
      <c r="OKH157" s="787"/>
      <c r="OKI157" s="787"/>
      <c r="OKJ157" s="787"/>
      <c r="OKK157" s="787"/>
      <c r="OKL157" s="787"/>
      <c r="OKM157" s="787"/>
      <c r="OKN157" s="788"/>
      <c r="OKO157" s="786"/>
      <c r="OKP157" s="787"/>
      <c r="OKQ157" s="787"/>
      <c r="OKR157" s="787"/>
      <c r="OKS157" s="787"/>
      <c r="OKT157" s="787"/>
      <c r="OKU157" s="787"/>
      <c r="OKV157" s="787"/>
      <c r="OKW157" s="787"/>
      <c r="OKX157" s="787"/>
      <c r="OKY157" s="787"/>
      <c r="OKZ157" s="787"/>
      <c r="OLA157" s="787"/>
      <c r="OLB157" s="787"/>
      <c r="OLC157" s="788"/>
      <c r="OLD157" s="786"/>
      <c r="OLE157" s="787"/>
      <c r="OLF157" s="787"/>
      <c r="OLG157" s="787"/>
      <c r="OLH157" s="787"/>
      <c r="OLI157" s="787"/>
      <c r="OLJ157" s="787"/>
      <c r="OLK157" s="787"/>
      <c r="OLL157" s="787"/>
      <c r="OLM157" s="787"/>
      <c r="OLN157" s="787"/>
      <c r="OLO157" s="787"/>
      <c r="OLP157" s="787"/>
      <c r="OLQ157" s="787"/>
      <c r="OLR157" s="788"/>
      <c r="OLS157" s="786"/>
      <c r="OLT157" s="787"/>
      <c r="OLU157" s="787"/>
      <c r="OLV157" s="787"/>
      <c r="OLW157" s="787"/>
      <c r="OLX157" s="787"/>
      <c r="OLY157" s="787"/>
      <c r="OLZ157" s="787"/>
      <c r="OMA157" s="787"/>
      <c r="OMB157" s="787"/>
      <c r="OMC157" s="787"/>
      <c r="OMD157" s="787"/>
      <c r="OME157" s="787"/>
      <c r="OMF157" s="787"/>
      <c r="OMG157" s="788"/>
      <c r="OMH157" s="786"/>
      <c r="OMI157" s="787"/>
      <c r="OMJ157" s="787"/>
      <c r="OMK157" s="787"/>
      <c r="OML157" s="787"/>
      <c r="OMM157" s="787"/>
      <c r="OMN157" s="787"/>
      <c r="OMO157" s="787"/>
      <c r="OMP157" s="787"/>
      <c r="OMQ157" s="787"/>
      <c r="OMR157" s="787"/>
      <c r="OMS157" s="787"/>
      <c r="OMT157" s="787"/>
      <c r="OMU157" s="787"/>
      <c r="OMV157" s="788"/>
      <c r="OMW157" s="786"/>
      <c r="OMX157" s="787"/>
      <c r="OMY157" s="787"/>
      <c r="OMZ157" s="787"/>
      <c r="ONA157" s="787"/>
      <c r="ONB157" s="787"/>
      <c r="ONC157" s="787"/>
      <c r="OND157" s="787"/>
      <c r="ONE157" s="787"/>
      <c r="ONF157" s="787"/>
      <c r="ONG157" s="787"/>
      <c r="ONH157" s="787"/>
      <c r="ONI157" s="787"/>
      <c r="ONJ157" s="787"/>
      <c r="ONK157" s="788"/>
      <c r="ONL157" s="786"/>
      <c r="ONM157" s="787"/>
      <c r="ONN157" s="787"/>
      <c r="ONO157" s="787"/>
      <c r="ONP157" s="787"/>
      <c r="ONQ157" s="787"/>
      <c r="ONR157" s="787"/>
      <c r="ONS157" s="787"/>
      <c r="ONT157" s="787"/>
      <c r="ONU157" s="787"/>
      <c r="ONV157" s="787"/>
      <c r="ONW157" s="787"/>
      <c r="ONX157" s="787"/>
      <c r="ONY157" s="787"/>
      <c r="ONZ157" s="788"/>
      <c r="OOA157" s="786"/>
      <c r="OOB157" s="787"/>
      <c r="OOC157" s="787"/>
      <c r="OOD157" s="787"/>
      <c r="OOE157" s="787"/>
      <c r="OOF157" s="787"/>
      <c r="OOG157" s="787"/>
      <c r="OOH157" s="787"/>
      <c r="OOI157" s="787"/>
      <c r="OOJ157" s="787"/>
      <c r="OOK157" s="787"/>
      <c r="OOL157" s="787"/>
      <c r="OOM157" s="787"/>
      <c r="OON157" s="787"/>
      <c r="OOO157" s="788"/>
      <c r="OOP157" s="786"/>
      <c r="OOQ157" s="787"/>
      <c r="OOR157" s="787"/>
      <c r="OOS157" s="787"/>
      <c r="OOT157" s="787"/>
      <c r="OOU157" s="787"/>
      <c r="OOV157" s="787"/>
      <c r="OOW157" s="787"/>
      <c r="OOX157" s="787"/>
      <c r="OOY157" s="787"/>
      <c r="OOZ157" s="787"/>
      <c r="OPA157" s="787"/>
      <c r="OPB157" s="787"/>
      <c r="OPC157" s="787"/>
      <c r="OPD157" s="788"/>
      <c r="OPE157" s="786"/>
      <c r="OPF157" s="787"/>
      <c r="OPG157" s="787"/>
      <c r="OPH157" s="787"/>
      <c r="OPI157" s="787"/>
      <c r="OPJ157" s="787"/>
      <c r="OPK157" s="787"/>
      <c r="OPL157" s="787"/>
      <c r="OPM157" s="787"/>
      <c r="OPN157" s="787"/>
      <c r="OPO157" s="787"/>
      <c r="OPP157" s="787"/>
      <c r="OPQ157" s="787"/>
      <c r="OPR157" s="787"/>
      <c r="OPS157" s="788"/>
      <c r="OPT157" s="786"/>
      <c r="OPU157" s="787"/>
      <c r="OPV157" s="787"/>
      <c r="OPW157" s="787"/>
      <c r="OPX157" s="787"/>
      <c r="OPY157" s="787"/>
      <c r="OPZ157" s="787"/>
      <c r="OQA157" s="787"/>
      <c r="OQB157" s="787"/>
      <c r="OQC157" s="787"/>
      <c r="OQD157" s="787"/>
      <c r="OQE157" s="787"/>
      <c r="OQF157" s="787"/>
      <c r="OQG157" s="787"/>
      <c r="OQH157" s="788"/>
      <c r="OQI157" s="786"/>
      <c r="OQJ157" s="787"/>
      <c r="OQK157" s="787"/>
      <c r="OQL157" s="787"/>
      <c r="OQM157" s="787"/>
      <c r="OQN157" s="787"/>
      <c r="OQO157" s="787"/>
      <c r="OQP157" s="787"/>
      <c r="OQQ157" s="787"/>
      <c r="OQR157" s="787"/>
      <c r="OQS157" s="787"/>
      <c r="OQT157" s="787"/>
      <c r="OQU157" s="787"/>
      <c r="OQV157" s="787"/>
      <c r="OQW157" s="788"/>
      <c r="OQX157" s="786"/>
      <c r="OQY157" s="787"/>
      <c r="OQZ157" s="787"/>
      <c r="ORA157" s="787"/>
      <c r="ORB157" s="787"/>
      <c r="ORC157" s="787"/>
      <c r="ORD157" s="787"/>
      <c r="ORE157" s="787"/>
      <c r="ORF157" s="787"/>
      <c r="ORG157" s="787"/>
      <c r="ORH157" s="787"/>
      <c r="ORI157" s="787"/>
      <c r="ORJ157" s="787"/>
      <c r="ORK157" s="787"/>
      <c r="ORL157" s="788"/>
      <c r="ORM157" s="786"/>
      <c r="ORN157" s="787"/>
      <c r="ORO157" s="787"/>
      <c r="ORP157" s="787"/>
      <c r="ORQ157" s="787"/>
      <c r="ORR157" s="787"/>
      <c r="ORS157" s="787"/>
      <c r="ORT157" s="787"/>
      <c r="ORU157" s="787"/>
      <c r="ORV157" s="787"/>
      <c r="ORW157" s="787"/>
      <c r="ORX157" s="787"/>
      <c r="ORY157" s="787"/>
      <c r="ORZ157" s="787"/>
      <c r="OSA157" s="788"/>
      <c r="OSB157" s="786"/>
      <c r="OSC157" s="787"/>
      <c r="OSD157" s="787"/>
      <c r="OSE157" s="787"/>
      <c r="OSF157" s="787"/>
      <c r="OSG157" s="787"/>
      <c r="OSH157" s="787"/>
      <c r="OSI157" s="787"/>
      <c r="OSJ157" s="787"/>
      <c r="OSK157" s="787"/>
      <c r="OSL157" s="787"/>
      <c r="OSM157" s="787"/>
      <c r="OSN157" s="787"/>
      <c r="OSO157" s="787"/>
      <c r="OSP157" s="788"/>
      <c r="OSQ157" s="786"/>
      <c r="OSR157" s="787"/>
      <c r="OSS157" s="787"/>
      <c r="OST157" s="787"/>
      <c r="OSU157" s="787"/>
      <c r="OSV157" s="787"/>
      <c r="OSW157" s="787"/>
      <c r="OSX157" s="787"/>
      <c r="OSY157" s="787"/>
      <c r="OSZ157" s="787"/>
      <c r="OTA157" s="787"/>
      <c r="OTB157" s="787"/>
      <c r="OTC157" s="787"/>
      <c r="OTD157" s="787"/>
      <c r="OTE157" s="788"/>
      <c r="OTF157" s="786"/>
      <c r="OTG157" s="787"/>
      <c r="OTH157" s="787"/>
      <c r="OTI157" s="787"/>
      <c r="OTJ157" s="787"/>
      <c r="OTK157" s="787"/>
      <c r="OTL157" s="787"/>
      <c r="OTM157" s="787"/>
      <c r="OTN157" s="787"/>
      <c r="OTO157" s="787"/>
      <c r="OTP157" s="787"/>
      <c r="OTQ157" s="787"/>
      <c r="OTR157" s="787"/>
      <c r="OTS157" s="787"/>
      <c r="OTT157" s="788"/>
      <c r="OTU157" s="786"/>
      <c r="OTV157" s="787"/>
      <c r="OTW157" s="787"/>
      <c r="OTX157" s="787"/>
      <c r="OTY157" s="787"/>
      <c r="OTZ157" s="787"/>
      <c r="OUA157" s="787"/>
      <c r="OUB157" s="787"/>
      <c r="OUC157" s="787"/>
      <c r="OUD157" s="787"/>
      <c r="OUE157" s="787"/>
      <c r="OUF157" s="787"/>
      <c r="OUG157" s="787"/>
      <c r="OUH157" s="787"/>
      <c r="OUI157" s="788"/>
      <c r="OUJ157" s="786"/>
      <c r="OUK157" s="787"/>
      <c r="OUL157" s="787"/>
      <c r="OUM157" s="787"/>
      <c r="OUN157" s="787"/>
      <c r="OUO157" s="787"/>
      <c r="OUP157" s="787"/>
      <c r="OUQ157" s="787"/>
      <c r="OUR157" s="787"/>
      <c r="OUS157" s="787"/>
      <c r="OUT157" s="787"/>
      <c r="OUU157" s="787"/>
      <c r="OUV157" s="787"/>
      <c r="OUW157" s="787"/>
      <c r="OUX157" s="788"/>
      <c r="OUY157" s="786"/>
      <c r="OUZ157" s="787"/>
      <c r="OVA157" s="787"/>
      <c r="OVB157" s="787"/>
      <c r="OVC157" s="787"/>
      <c r="OVD157" s="787"/>
      <c r="OVE157" s="787"/>
      <c r="OVF157" s="787"/>
      <c r="OVG157" s="787"/>
      <c r="OVH157" s="787"/>
      <c r="OVI157" s="787"/>
      <c r="OVJ157" s="787"/>
      <c r="OVK157" s="787"/>
      <c r="OVL157" s="787"/>
      <c r="OVM157" s="788"/>
      <c r="OVN157" s="786"/>
      <c r="OVO157" s="787"/>
      <c r="OVP157" s="787"/>
      <c r="OVQ157" s="787"/>
      <c r="OVR157" s="787"/>
      <c r="OVS157" s="787"/>
      <c r="OVT157" s="787"/>
      <c r="OVU157" s="787"/>
      <c r="OVV157" s="787"/>
      <c r="OVW157" s="787"/>
      <c r="OVX157" s="787"/>
      <c r="OVY157" s="787"/>
      <c r="OVZ157" s="787"/>
      <c r="OWA157" s="787"/>
      <c r="OWB157" s="788"/>
      <c r="OWC157" s="786"/>
      <c r="OWD157" s="787"/>
      <c r="OWE157" s="787"/>
      <c r="OWF157" s="787"/>
      <c r="OWG157" s="787"/>
      <c r="OWH157" s="787"/>
      <c r="OWI157" s="787"/>
      <c r="OWJ157" s="787"/>
      <c r="OWK157" s="787"/>
      <c r="OWL157" s="787"/>
      <c r="OWM157" s="787"/>
      <c r="OWN157" s="787"/>
      <c r="OWO157" s="787"/>
      <c r="OWP157" s="787"/>
      <c r="OWQ157" s="788"/>
      <c r="OWR157" s="786"/>
      <c r="OWS157" s="787"/>
      <c r="OWT157" s="787"/>
      <c r="OWU157" s="787"/>
      <c r="OWV157" s="787"/>
      <c r="OWW157" s="787"/>
      <c r="OWX157" s="787"/>
      <c r="OWY157" s="787"/>
      <c r="OWZ157" s="787"/>
      <c r="OXA157" s="787"/>
      <c r="OXB157" s="787"/>
      <c r="OXC157" s="787"/>
      <c r="OXD157" s="787"/>
      <c r="OXE157" s="787"/>
      <c r="OXF157" s="788"/>
      <c r="OXG157" s="786"/>
      <c r="OXH157" s="787"/>
      <c r="OXI157" s="787"/>
      <c r="OXJ157" s="787"/>
      <c r="OXK157" s="787"/>
      <c r="OXL157" s="787"/>
      <c r="OXM157" s="787"/>
      <c r="OXN157" s="787"/>
      <c r="OXO157" s="787"/>
      <c r="OXP157" s="787"/>
      <c r="OXQ157" s="787"/>
      <c r="OXR157" s="787"/>
      <c r="OXS157" s="787"/>
      <c r="OXT157" s="787"/>
      <c r="OXU157" s="788"/>
      <c r="OXV157" s="786"/>
      <c r="OXW157" s="787"/>
      <c r="OXX157" s="787"/>
      <c r="OXY157" s="787"/>
      <c r="OXZ157" s="787"/>
      <c r="OYA157" s="787"/>
      <c r="OYB157" s="787"/>
      <c r="OYC157" s="787"/>
      <c r="OYD157" s="787"/>
      <c r="OYE157" s="787"/>
      <c r="OYF157" s="787"/>
      <c r="OYG157" s="787"/>
      <c r="OYH157" s="787"/>
      <c r="OYI157" s="787"/>
      <c r="OYJ157" s="788"/>
      <c r="OYK157" s="786"/>
      <c r="OYL157" s="787"/>
      <c r="OYM157" s="787"/>
      <c r="OYN157" s="787"/>
      <c r="OYO157" s="787"/>
      <c r="OYP157" s="787"/>
      <c r="OYQ157" s="787"/>
      <c r="OYR157" s="787"/>
      <c r="OYS157" s="787"/>
      <c r="OYT157" s="787"/>
      <c r="OYU157" s="787"/>
      <c r="OYV157" s="787"/>
      <c r="OYW157" s="787"/>
      <c r="OYX157" s="787"/>
      <c r="OYY157" s="788"/>
      <c r="OYZ157" s="786"/>
      <c r="OZA157" s="787"/>
      <c r="OZB157" s="787"/>
      <c r="OZC157" s="787"/>
      <c r="OZD157" s="787"/>
      <c r="OZE157" s="787"/>
      <c r="OZF157" s="787"/>
      <c r="OZG157" s="787"/>
      <c r="OZH157" s="787"/>
      <c r="OZI157" s="787"/>
      <c r="OZJ157" s="787"/>
      <c r="OZK157" s="787"/>
      <c r="OZL157" s="787"/>
      <c r="OZM157" s="787"/>
      <c r="OZN157" s="788"/>
      <c r="OZO157" s="786"/>
      <c r="OZP157" s="787"/>
      <c r="OZQ157" s="787"/>
      <c r="OZR157" s="787"/>
      <c r="OZS157" s="787"/>
      <c r="OZT157" s="787"/>
      <c r="OZU157" s="787"/>
      <c r="OZV157" s="787"/>
      <c r="OZW157" s="787"/>
      <c r="OZX157" s="787"/>
      <c r="OZY157" s="787"/>
      <c r="OZZ157" s="787"/>
      <c r="PAA157" s="787"/>
      <c r="PAB157" s="787"/>
      <c r="PAC157" s="788"/>
      <c r="PAD157" s="786"/>
      <c r="PAE157" s="787"/>
      <c r="PAF157" s="787"/>
      <c r="PAG157" s="787"/>
      <c r="PAH157" s="787"/>
      <c r="PAI157" s="787"/>
      <c r="PAJ157" s="787"/>
      <c r="PAK157" s="787"/>
      <c r="PAL157" s="787"/>
      <c r="PAM157" s="787"/>
      <c r="PAN157" s="787"/>
      <c r="PAO157" s="787"/>
      <c r="PAP157" s="787"/>
      <c r="PAQ157" s="787"/>
      <c r="PAR157" s="788"/>
      <c r="PAS157" s="786"/>
      <c r="PAT157" s="787"/>
      <c r="PAU157" s="787"/>
      <c r="PAV157" s="787"/>
      <c r="PAW157" s="787"/>
      <c r="PAX157" s="787"/>
      <c r="PAY157" s="787"/>
      <c r="PAZ157" s="787"/>
      <c r="PBA157" s="787"/>
      <c r="PBB157" s="787"/>
      <c r="PBC157" s="787"/>
      <c r="PBD157" s="787"/>
      <c r="PBE157" s="787"/>
      <c r="PBF157" s="787"/>
      <c r="PBG157" s="788"/>
      <c r="PBH157" s="786"/>
      <c r="PBI157" s="787"/>
      <c r="PBJ157" s="787"/>
      <c r="PBK157" s="787"/>
      <c r="PBL157" s="787"/>
      <c r="PBM157" s="787"/>
      <c r="PBN157" s="787"/>
      <c r="PBO157" s="787"/>
      <c r="PBP157" s="787"/>
      <c r="PBQ157" s="787"/>
      <c r="PBR157" s="787"/>
      <c r="PBS157" s="787"/>
      <c r="PBT157" s="787"/>
      <c r="PBU157" s="787"/>
      <c r="PBV157" s="788"/>
      <c r="PBW157" s="786"/>
      <c r="PBX157" s="787"/>
      <c r="PBY157" s="787"/>
      <c r="PBZ157" s="787"/>
      <c r="PCA157" s="787"/>
      <c r="PCB157" s="787"/>
      <c r="PCC157" s="787"/>
      <c r="PCD157" s="787"/>
      <c r="PCE157" s="787"/>
      <c r="PCF157" s="787"/>
      <c r="PCG157" s="787"/>
      <c r="PCH157" s="787"/>
      <c r="PCI157" s="787"/>
      <c r="PCJ157" s="787"/>
      <c r="PCK157" s="788"/>
      <c r="PCL157" s="786"/>
      <c r="PCM157" s="787"/>
      <c r="PCN157" s="787"/>
      <c r="PCO157" s="787"/>
      <c r="PCP157" s="787"/>
      <c r="PCQ157" s="787"/>
      <c r="PCR157" s="787"/>
      <c r="PCS157" s="787"/>
      <c r="PCT157" s="787"/>
      <c r="PCU157" s="787"/>
      <c r="PCV157" s="787"/>
      <c r="PCW157" s="787"/>
      <c r="PCX157" s="787"/>
      <c r="PCY157" s="787"/>
      <c r="PCZ157" s="788"/>
      <c r="PDA157" s="786"/>
      <c r="PDB157" s="787"/>
      <c r="PDC157" s="787"/>
      <c r="PDD157" s="787"/>
      <c r="PDE157" s="787"/>
      <c r="PDF157" s="787"/>
      <c r="PDG157" s="787"/>
      <c r="PDH157" s="787"/>
      <c r="PDI157" s="787"/>
      <c r="PDJ157" s="787"/>
      <c r="PDK157" s="787"/>
      <c r="PDL157" s="787"/>
      <c r="PDM157" s="787"/>
      <c r="PDN157" s="787"/>
      <c r="PDO157" s="788"/>
      <c r="PDP157" s="786"/>
      <c r="PDQ157" s="787"/>
      <c r="PDR157" s="787"/>
      <c r="PDS157" s="787"/>
      <c r="PDT157" s="787"/>
      <c r="PDU157" s="787"/>
      <c r="PDV157" s="787"/>
      <c r="PDW157" s="787"/>
      <c r="PDX157" s="787"/>
      <c r="PDY157" s="787"/>
      <c r="PDZ157" s="787"/>
      <c r="PEA157" s="787"/>
      <c r="PEB157" s="787"/>
      <c r="PEC157" s="787"/>
      <c r="PED157" s="788"/>
      <c r="PEE157" s="786"/>
      <c r="PEF157" s="787"/>
      <c r="PEG157" s="787"/>
      <c r="PEH157" s="787"/>
      <c r="PEI157" s="787"/>
      <c r="PEJ157" s="787"/>
      <c r="PEK157" s="787"/>
      <c r="PEL157" s="787"/>
      <c r="PEM157" s="787"/>
      <c r="PEN157" s="787"/>
      <c r="PEO157" s="787"/>
      <c r="PEP157" s="787"/>
      <c r="PEQ157" s="787"/>
      <c r="PER157" s="787"/>
      <c r="PES157" s="788"/>
      <c r="PET157" s="786"/>
      <c r="PEU157" s="787"/>
      <c r="PEV157" s="787"/>
      <c r="PEW157" s="787"/>
      <c r="PEX157" s="787"/>
      <c r="PEY157" s="787"/>
      <c r="PEZ157" s="787"/>
      <c r="PFA157" s="787"/>
      <c r="PFB157" s="787"/>
      <c r="PFC157" s="787"/>
      <c r="PFD157" s="787"/>
      <c r="PFE157" s="787"/>
      <c r="PFF157" s="787"/>
      <c r="PFG157" s="787"/>
      <c r="PFH157" s="788"/>
      <c r="PFI157" s="786"/>
      <c r="PFJ157" s="787"/>
      <c r="PFK157" s="787"/>
      <c r="PFL157" s="787"/>
      <c r="PFM157" s="787"/>
      <c r="PFN157" s="787"/>
      <c r="PFO157" s="787"/>
      <c r="PFP157" s="787"/>
      <c r="PFQ157" s="787"/>
      <c r="PFR157" s="787"/>
      <c r="PFS157" s="787"/>
      <c r="PFT157" s="787"/>
      <c r="PFU157" s="787"/>
      <c r="PFV157" s="787"/>
      <c r="PFW157" s="788"/>
      <c r="PFX157" s="786"/>
      <c r="PFY157" s="787"/>
      <c r="PFZ157" s="787"/>
      <c r="PGA157" s="787"/>
      <c r="PGB157" s="787"/>
      <c r="PGC157" s="787"/>
      <c r="PGD157" s="787"/>
      <c r="PGE157" s="787"/>
      <c r="PGF157" s="787"/>
      <c r="PGG157" s="787"/>
      <c r="PGH157" s="787"/>
      <c r="PGI157" s="787"/>
      <c r="PGJ157" s="787"/>
      <c r="PGK157" s="787"/>
      <c r="PGL157" s="788"/>
      <c r="PGM157" s="786"/>
      <c r="PGN157" s="787"/>
      <c r="PGO157" s="787"/>
      <c r="PGP157" s="787"/>
      <c r="PGQ157" s="787"/>
      <c r="PGR157" s="787"/>
      <c r="PGS157" s="787"/>
      <c r="PGT157" s="787"/>
      <c r="PGU157" s="787"/>
      <c r="PGV157" s="787"/>
      <c r="PGW157" s="787"/>
      <c r="PGX157" s="787"/>
      <c r="PGY157" s="787"/>
      <c r="PGZ157" s="787"/>
      <c r="PHA157" s="788"/>
      <c r="PHB157" s="786"/>
      <c r="PHC157" s="787"/>
      <c r="PHD157" s="787"/>
      <c r="PHE157" s="787"/>
      <c r="PHF157" s="787"/>
      <c r="PHG157" s="787"/>
      <c r="PHH157" s="787"/>
      <c r="PHI157" s="787"/>
      <c r="PHJ157" s="787"/>
      <c r="PHK157" s="787"/>
      <c r="PHL157" s="787"/>
      <c r="PHM157" s="787"/>
      <c r="PHN157" s="787"/>
      <c r="PHO157" s="787"/>
      <c r="PHP157" s="788"/>
      <c r="PHQ157" s="786"/>
      <c r="PHR157" s="787"/>
      <c r="PHS157" s="787"/>
      <c r="PHT157" s="787"/>
      <c r="PHU157" s="787"/>
      <c r="PHV157" s="787"/>
      <c r="PHW157" s="787"/>
      <c r="PHX157" s="787"/>
      <c r="PHY157" s="787"/>
      <c r="PHZ157" s="787"/>
      <c r="PIA157" s="787"/>
      <c r="PIB157" s="787"/>
      <c r="PIC157" s="787"/>
      <c r="PID157" s="787"/>
      <c r="PIE157" s="788"/>
      <c r="PIF157" s="786"/>
      <c r="PIG157" s="787"/>
      <c r="PIH157" s="787"/>
      <c r="PII157" s="787"/>
      <c r="PIJ157" s="787"/>
      <c r="PIK157" s="787"/>
      <c r="PIL157" s="787"/>
      <c r="PIM157" s="787"/>
      <c r="PIN157" s="787"/>
      <c r="PIO157" s="787"/>
      <c r="PIP157" s="787"/>
      <c r="PIQ157" s="787"/>
      <c r="PIR157" s="787"/>
      <c r="PIS157" s="787"/>
      <c r="PIT157" s="788"/>
      <c r="PIU157" s="786"/>
      <c r="PIV157" s="787"/>
      <c r="PIW157" s="787"/>
      <c r="PIX157" s="787"/>
      <c r="PIY157" s="787"/>
      <c r="PIZ157" s="787"/>
      <c r="PJA157" s="787"/>
      <c r="PJB157" s="787"/>
      <c r="PJC157" s="787"/>
      <c r="PJD157" s="787"/>
      <c r="PJE157" s="787"/>
      <c r="PJF157" s="787"/>
      <c r="PJG157" s="787"/>
      <c r="PJH157" s="787"/>
      <c r="PJI157" s="788"/>
      <c r="PJJ157" s="786"/>
      <c r="PJK157" s="787"/>
      <c r="PJL157" s="787"/>
      <c r="PJM157" s="787"/>
      <c r="PJN157" s="787"/>
      <c r="PJO157" s="787"/>
      <c r="PJP157" s="787"/>
      <c r="PJQ157" s="787"/>
      <c r="PJR157" s="787"/>
      <c r="PJS157" s="787"/>
      <c r="PJT157" s="787"/>
      <c r="PJU157" s="787"/>
      <c r="PJV157" s="787"/>
      <c r="PJW157" s="787"/>
      <c r="PJX157" s="788"/>
      <c r="PJY157" s="786"/>
      <c r="PJZ157" s="787"/>
      <c r="PKA157" s="787"/>
      <c r="PKB157" s="787"/>
      <c r="PKC157" s="787"/>
      <c r="PKD157" s="787"/>
      <c r="PKE157" s="787"/>
      <c r="PKF157" s="787"/>
      <c r="PKG157" s="787"/>
      <c r="PKH157" s="787"/>
      <c r="PKI157" s="787"/>
      <c r="PKJ157" s="787"/>
      <c r="PKK157" s="787"/>
      <c r="PKL157" s="787"/>
      <c r="PKM157" s="788"/>
      <c r="PKN157" s="786"/>
      <c r="PKO157" s="787"/>
      <c r="PKP157" s="787"/>
      <c r="PKQ157" s="787"/>
      <c r="PKR157" s="787"/>
      <c r="PKS157" s="787"/>
      <c r="PKT157" s="787"/>
      <c r="PKU157" s="787"/>
      <c r="PKV157" s="787"/>
      <c r="PKW157" s="787"/>
      <c r="PKX157" s="787"/>
      <c r="PKY157" s="787"/>
      <c r="PKZ157" s="787"/>
      <c r="PLA157" s="787"/>
      <c r="PLB157" s="788"/>
      <c r="PLC157" s="786"/>
      <c r="PLD157" s="787"/>
      <c r="PLE157" s="787"/>
      <c r="PLF157" s="787"/>
      <c r="PLG157" s="787"/>
      <c r="PLH157" s="787"/>
      <c r="PLI157" s="787"/>
      <c r="PLJ157" s="787"/>
      <c r="PLK157" s="787"/>
      <c r="PLL157" s="787"/>
      <c r="PLM157" s="787"/>
      <c r="PLN157" s="787"/>
      <c r="PLO157" s="787"/>
      <c r="PLP157" s="787"/>
      <c r="PLQ157" s="788"/>
      <c r="PLR157" s="786"/>
      <c r="PLS157" s="787"/>
      <c r="PLT157" s="787"/>
      <c r="PLU157" s="787"/>
      <c r="PLV157" s="787"/>
      <c r="PLW157" s="787"/>
      <c r="PLX157" s="787"/>
      <c r="PLY157" s="787"/>
      <c r="PLZ157" s="787"/>
      <c r="PMA157" s="787"/>
      <c r="PMB157" s="787"/>
      <c r="PMC157" s="787"/>
      <c r="PMD157" s="787"/>
      <c r="PME157" s="787"/>
      <c r="PMF157" s="788"/>
      <c r="PMG157" s="786"/>
      <c r="PMH157" s="787"/>
      <c r="PMI157" s="787"/>
      <c r="PMJ157" s="787"/>
      <c r="PMK157" s="787"/>
      <c r="PML157" s="787"/>
      <c r="PMM157" s="787"/>
      <c r="PMN157" s="787"/>
      <c r="PMO157" s="787"/>
      <c r="PMP157" s="787"/>
      <c r="PMQ157" s="787"/>
      <c r="PMR157" s="787"/>
      <c r="PMS157" s="787"/>
      <c r="PMT157" s="787"/>
      <c r="PMU157" s="788"/>
      <c r="PMV157" s="786"/>
      <c r="PMW157" s="787"/>
      <c r="PMX157" s="787"/>
      <c r="PMY157" s="787"/>
      <c r="PMZ157" s="787"/>
      <c r="PNA157" s="787"/>
      <c r="PNB157" s="787"/>
      <c r="PNC157" s="787"/>
      <c r="PND157" s="787"/>
      <c r="PNE157" s="787"/>
      <c r="PNF157" s="787"/>
      <c r="PNG157" s="787"/>
      <c r="PNH157" s="787"/>
      <c r="PNI157" s="787"/>
      <c r="PNJ157" s="788"/>
      <c r="PNK157" s="786"/>
      <c r="PNL157" s="787"/>
      <c r="PNM157" s="787"/>
      <c r="PNN157" s="787"/>
      <c r="PNO157" s="787"/>
      <c r="PNP157" s="787"/>
      <c r="PNQ157" s="787"/>
      <c r="PNR157" s="787"/>
      <c r="PNS157" s="787"/>
      <c r="PNT157" s="787"/>
      <c r="PNU157" s="787"/>
      <c r="PNV157" s="787"/>
      <c r="PNW157" s="787"/>
      <c r="PNX157" s="787"/>
      <c r="PNY157" s="788"/>
      <c r="PNZ157" s="786"/>
      <c r="POA157" s="787"/>
      <c r="POB157" s="787"/>
      <c r="POC157" s="787"/>
      <c r="POD157" s="787"/>
      <c r="POE157" s="787"/>
      <c r="POF157" s="787"/>
      <c r="POG157" s="787"/>
      <c r="POH157" s="787"/>
      <c r="POI157" s="787"/>
      <c r="POJ157" s="787"/>
      <c r="POK157" s="787"/>
      <c r="POL157" s="787"/>
      <c r="POM157" s="787"/>
      <c r="PON157" s="788"/>
      <c r="POO157" s="786"/>
      <c r="POP157" s="787"/>
      <c r="POQ157" s="787"/>
      <c r="POR157" s="787"/>
      <c r="POS157" s="787"/>
      <c r="POT157" s="787"/>
      <c r="POU157" s="787"/>
      <c r="POV157" s="787"/>
      <c r="POW157" s="787"/>
      <c r="POX157" s="787"/>
      <c r="POY157" s="787"/>
      <c r="POZ157" s="787"/>
      <c r="PPA157" s="787"/>
      <c r="PPB157" s="787"/>
      <c r="PPC157" s="788"/>
      <c r="PPD157" s="786"/>
      <c r="PPE157" s="787"/>
      <c r="PPF157" s="787"/>
      <c r="PPG157" s="787"/>
      <c r="PPH157" s="787"/>
      <c r="PPI157" s="787"/>
      <c r="PPJ157" s="787"/>
      <c r="PPK157" s="787"/>
      <c r="PPL157" s="787"/>
      <c r="PPM157" s="787"/>
      <c r="PPN157" s="787"/>
      <c r="PPO157" s="787"/>
      <c r="PPP157" s="787"/>
      <c r="PPQ157" s="787"/>
      <c r="PPR157" s="788"/>
      <c r="PPS157" s="786"/>
      <c r="PPT157" s="787"/>
      <c r="PPU157" s="787"/>
      <c r="PPV157" s="787"/>
      <c r="PPW157" s="787"/>
      <c r="PPX157" s="787"/>
      <c r="PPY157" s="787"/>
      <c r="PPZ157" s="787"/>
      <c r="PQA157" s="787"/>
      <c r="PQB157" s="787"/>
      <c r="PQC157" s="787"/>
      <c r="PQD157" s="787"/>
      <c r="PQE157" s="787"/>
      <c r="PQF157" s="787"/>
      <c r="PQG157" s="788"/>
      <c r="PQH157" s="786"/>
      <c r="PQI157" s="787"/>
      <c r="PQJ157" s="787"/>
      <c r="PQK157" s="787"/>
      <c r="PQL157" s="787"/>
      <c r="PQM157" s="787"/>
      <c r="PQN157" s="787"/>
      <c r="PQO157" s="787"/>
      <c r="PQP157" s="787"/>
      <c r="PQQ157" s="787"/>
      <c r="PQR157" s="787"/>
      <c r="PQS157" s="787"/>
      <c r="PQT157" s="787"/>
      <c r="PQU157" s="787"/>
      <c r="PQV157" s="788"/>
      <c r="PQW157" s="786"/>
      <c r="PQX157" s="787"/>
      <c r="PQY157" s="787"/>
      <c r="PQZ157" s="787"/>
      <c r="PRA157" s="787"/>
      <c r="PRB157" s="787"/>
      <c r="PRC157" s="787"/>
      <c r="PRD157" s="787"/>
      <c r="PRE157" s="787"/>
      <c r="PRF157" s="787"/>
      <c r="PRG157" s="787"/>
      <c r="PRH157" s="787"/>
      <c r="PRI157" s="787"/>
      <c r="PRJ157" s="787"/>
      <c r="PRK157" s="788"/>
      <c r="PRL157" s="786"/>
      <c r="PRM157" s="787"/>
      <c r="PRN157" s="787"/>
      <c r="PRO157" s="787"/>
      <c r="PRP157" s="787"/>
      <c r="PRQ157" s="787"/>
      <c r="PRR157" s="787"/>
      <c r="PRS157" s="787"/>
      <c r="PRT157" s="787"/>
      <c r="PRU157" s="787"/>
      <c r="PRV157" s="787"/>
      <c r="PRW157" s="787"/>
      <c r="PRX157" s="787"/>
      <c r="PRY157" s="787"/>
      <c r="PRZ157" s="788"/>
      <c r="PSA157" s="786"/>
      <c r="PSB157" s="787"/>
      <c r="PSC157" s="787"/>
      <c r="PSD157" s="787"/>
      <c r="PSE157" s="787"/>
      <c r="PSF157" s="787"/>
      <c r="PSG157" s="787"/>
      <c r="PSH157" s="787"/>
      <c r="PSI157" s="787"/>
      <c r="PSJ157" s="787"/>
      <c r="PSK157" s="787"/>
      <c r="PSL157" s="787"/>
      <c r="PSM157" s="787"/>
      <c r="PSN157" s="787"/>
      <c r="PSO157" s="788"/>
      <c r="PSP157" s="786"/>
      <c r="PSQ157" s="787"/>
      <c r="PSR157" s="787"/>
      <c r="PSS157" s="787"/>
      <c r="PST157" s="787"/>
      <c r="PSU157" s="787"/>
      <c r="PSV157" s="787"/>
      <c r="PSW157" s="787"/>
      <c r="PSX157" s="787"/>
      <c r="PSY157" s="787"/>
      <c r="PSZ157" s="787"/>
      <c r="PTA157" s="787"/>
      <c r="PTB157" s="787"/>
      <c r="PTC157" s="787"/>
      <c r="PTD157" s="788"/>
      <c r="PTE157" s="786"/>
      <c r="PTF157" s="787"/>
      <c r="PTG157" s="787"/>
      <c r="PTH157" s="787"/>
      <c r="PTI157" s="787"/>
      <c r="PTJ157" s="787"/>
      <c r="PTK157" s="787"/>
      <c r="PTL157" s="787"/>
      <c r="PTM157" s="787"/>
      <c r="PTN157" s="787"/>
      <c r="PTO157" s="787"/>
      <c r="PTP157" s="787"/>
      <c r="PTQ157" s="787"/>
      <c r="PTR157" s="787"/>
      <c r="PTS157" s="788"/>
      <c r="PTT157" s="786"/>
      <c r="PTU157" s="787"/>
      <c r="PTV157" s="787"/>
      <c r="PTW157" s="787"/>
      <c r="PTX157" s="787"/>
      <c r="PTY157" s="787"/>
      <c r="PTZ157" s="787"/>
      <c r="PUA157" s="787"/>
      <c r="PUB157" s="787"/>
      <c r="PUC157" s="787"/>
      <c r="PUD157" s="787"/>
      <c r="PUE157" s="787"/>
      <c r="PUF157" s="787"/>
      <c r="PUG157" s="787"/>
      <c r="PUH157" s="788"/>
      <c r="PUI157" s="786"/>
      <c r="PUJ157" s="787"/>
      <c r="PUK157" s="787"/>
      <c r="PUL157" s="787"/>
      <c r="PUM157" s="787"/>
      <c r="PUN157" s="787"/>
      <c r="PUO157" s="787"/>
      <c r="PUP157" s="787"/>
      <c r="PUQ157" s="787"/>
      <c r="PUR157" s="787"/>
      <c r="PUS157" s="787"/>
      <c r="PUT157" s="787"/>
      <c r="PUU157" s="787"/>
      <c r="PUV157" s="787"/>
      <c r="PUW157" s="788"/>
      <c r="PUX157" s="786"/>
      <c r="PUY157" s="787"/>
      <c r="PUZ157" s="787"/>
      <c r="PVA157" s="787"/>
      <c r="PVB157" s="787"/>
      <c r="PVC157" s="787"/>
      <c r="PVD157" s="787"/>
      <c r="PVE157" s="787"/>
      <c r="PVF157" s="787"/>
      <c r="PVG157" s="787"/>
      <c r="PVH157" s="787"/>
      <c r="PVI157" s="787"/>
      <c r="PVJ157" s="787"/>
      <c r="PVK157" s="787"/>
      <c r="PVL157" s="788"/>
      <c r="PVM157" s="786"/>
      <c r="PVN157" s="787"/>
      <c r="PVO157" s="787"/>
      <c r="PVP157" s="787"/>
      <c r="PVQ157" s="787"/>
      <c r="PVR157" s="787"/>
      <c r="PVS157" s="787"/>
      <c r="PVT157" s="787"/>
      <c r="PVU157" s="787"/>
      <c r="PVV157" s="787"/>
      <c r="PVW157" s="787"/>
      <c r="PVX157" s="787"/>
      <c r="PVY157" s="787"/>
      <c r="PVZ157" s="787"/>
      <c r="PWA157" s="788"/>
      <c r="PWB157" s="786"/>
      <c r="PWC157" s="787"/>
      <c r="PWD157" s="787"/>
      <c r="PWE157" s="787"/>
      <c r="PWF157" s="787"/>
      <c r="PWG157" s="787"/>
      <c r="PWH157" s="787"/>
      <c r="PWI157" s="787"/>
      <c r="PWJ157" s="787"/>
      <c r="PWK157" s="787"/>
      <c r="PWL157" s="787"/>
      <c r="PWM157" s="787"/>
      <c r="PWN157" s="787"/>
      <c r="PWO157" s="787"/>
      <c r="PWP157" s="788"/>
      <c r="PWQ157" s="786"/>
      <c r="PWR157" s="787"/>
      <c r="PWS157" s="787"/>
      <c r="PWT157" s="787"/>
      <c r="PWU157" s="787"/>
      <c r="PWV157" s="787"/>
      <c r="PWW157" s="787"/>
      <c r="PWX157" s="787"/>
      <c r="PWY157" s="787"/>
      <c r="PWZ157" s="787"/>
      <c r="PXA157" s="787"/>
      <c r="PXB157" s="787"/>
      <c r="PXC157" s="787"/>
      <c r="PXD157" s="787"/>
      <c r="PXE157" s="788"/>
      <c r="PXF157" s="786"/>
      <c r="PXG157" s="787"/>
      <c r="PXH157" s="787"/>
      <c r="PXI157" s="787"/>
      <c r="PXJ157" s="787"/>
      <c r="PXK157" s="787"/>
      <c r="PXL157" s="787"/>
      <c r="PXM157" s="787"/>
      <c r="PXN157" s="787"/>
      <c r="PXO157" s="787"/>
      <c r="PXP157" s="787"/>
      <c r="PXQ157" s="787"/>
      <c r="PXR157" s="787"/>
      <c r="PXS157" s="787"/>
      <c r="PXT157" s="788"/>
      <c r="PXU157" s="786"/>
      <c r="PXV157" s="787"/>
      <c r="PXW157" s="787"/>
      <c r="PXX157" s="787"/>
      <c r="PXY157" s="787"/>
      <c r="PXZ157" s="787"/>
      <c r="PYA157" s="787"/>
      <c r="PYB157" s="787"/>
      <c r="PYC157" s="787"/>
      <c r="PYD157" s="787"/>
      <c r="PYE157" s="787"/>
      <c r="PYF157" s="787"/>
      <c r="PYG157" s="787"/>
      <c r="PYH157" s="787"/>
      <c r="PYI157" s="788"/>
      <c r="PYJ157" s="786"/>
      <c r="PYK157" s="787"/>
      <c r="PYL157" s="787"/>
      <c r="PYM157" s="787"/>
      <c r="PYN157" s="787"/>
      <c r="PYO157" s="787"/>
      <c r="PYP157" s="787"/>
      <c r="PYQ157" s="787"/>
      <c r="PYR157" s="787"/>
      <c r="PYS157" s="787"/>
      <c r="PYT157" s="787"/>
      <c r="PYU157" s="787"/>
      <c r="PYV157" s="787"/>
      <c r="PYW157" s="787"/>
      <c r="PYX157" s="788"/>
      <c r="PYY157" s="786"/>
      <c r="PYZ157" s="787"/>
      <c r="PZA157" s="787"/>
      <c r="PZB157" s="787"/>
      <c r="PZC157" s="787"/>
      <c r="PZD157" s="787"/>
      <c r="PZE157" s="787"/>
      <c r="PZF157" s="787"/>
      <c r="PZG157" s="787"/>
      <c r="PZH157" s="787"/>
      <c r="PZI157" s="787"/>
      <c r="PZJ157" s="787"/>
      <c r="PZK157" s="787"/>
      <c r="PZL157" s="787"/>
      <c r="PZM157" s="788"/>
      <c r="PZN157" s="786"/>
      <c r="PZO157" s="787"/>
      <c r="PZP157" s="787"/>
      <c r="PZQ157" s="787"/>
      <c r="PZR157" s="787"/>
      <c r="PZS157" s="787"/>
      <c r="PZT157" s="787"/>
      <c r="PZU157" s="787"/>
      <c r="PZV157" s="787"/>
      <c r="PZW157" s="787"/>
      <c r="PZX157" s="787"/>
      <c r="PZY157" s="787"/>
      <c r="PZZ157" s="787"/>
      <c r="QAA157" s="787"/>
      <c r="QAB157" s="788"/>
      <c r="QAC157" s="786"/>
      <c r="QAD157" s="787"/>
      <c r="QAE157" s="787"/>
      <c r="QAF157" s="787"/>
      <c r="QAG157" s="787"/>
      <c r="QAH157" s="787"/>
      <c r="QAI157" s="787"/>
      <c r="QAJ157" s="787"/>
      <c r="QAK157" s="787"/>
      <c r="QAL157" s="787"/>
      <c r="QAM157" s="787"/>
      <c r="QAN157" s="787"/>
      <c r="QAO157" s="787"/>
      <c r="QAP157" s="787"/>
      <c r="QAQ157" s="788"/>
      <c r="QAR157" s="786"/>
      <c r="QAS157" s="787"/>
      <c r="QAT157" s="787"/>
      <c r="QAU157" s="787"/>
      <c r="QAV157" s="787"/>
      <c r="QAW157" s="787"/>
      <c r="QAX157" s="787"/>
      <c r="QAY157" s="787"/>
      <c r="QAZ157" s="787"/>
      <c r="QBA157" s="787"/>
      <c r="QBB157" s="787"/>
      <c r="QBC157" s="787"/>
      <c r="QBD157" s="787"/>
      <c r="QBE157" s="787"/>
      <c r="QBF157" s="788"/>
      <c r="QBG157" s="786"/>
      <c r="QBH157" s="787"/>
      <c r="QBI157" s="787"/>
      <c r="QBJ157" s="787"/>
      <c r="QBK157" s="787"/>
      <c r="QBL157" s="787"/>
      <c r="QBM157" s="787"/>
      <c r="QBN157" s="787"/>
      <c r="QBO157" s="787"/>
      <c r="QBP157" s="787"/>
      <c r="QBQ157" s="787"/>
      <c r="QBR157" s="787"/>
      <c r="QBS157" s="787"/>
      <c r="QBT157" s="787"/>
      <c r="QBU157" s="788"/>
      <c r="QBV157" s="786"/>
      <c r="QBW157" s="787"/>
      <c r="QBX157" s="787"/>
      <c r="QBY157" s="787"/>
      <c r="QBZ157" s="787"/>
      <c r="QCA157" s="787"/>
      <c r="QCB157" s="787"/>
      <c r="QCC157" s="787"/>
      <c r="QCD157" s="787"/>
      <c r="QCE157" s="787"/>
      <c r="QCF157" s="787"/>
      <c r="QCG157" s="787"/>
      <c r="QCH157" s="787"/>
      <c r="QCI157" s="787"/>
      <c r="QCJ157" s="788"/>
      <c r="QCK157" s="786"/>
      <c r="QCL157" s="787"/>
      <c r="QCM157" s="787"/>
      <c r="QCN157" s="787"/>
      <c r="QCO157" s="787"/>
      <c r="QCP157" s="787"/>
      <c r="QCQ157" s="787"/>
      <c r="QCR157" s="787"/>
      <c r="QCS157" s="787"/>
      <c r="QCT157" s="787"/>
      <c r="QCU157" s="787"/>
      <c r="QCV157" s="787"/>
      <c r="QCW157" s="787"/>
      <c r="QCX157" s="787"/>
      <c r="QCY157" s="788"/>
      <c r="QCZ157" s="786"/>
      <c r="QDA157" s="787"/>
      <c r="QDB157" s="787"/>
      <c r="QDC157" s="787"/>
      <c r="QDD157" s="787"/>
      <c r="QDE157" s="787"/>
      <c r="QDF157" s="787"/>
      <c r="QDG157" s="787"/>
      <c r="QDH157" s="787"/>
      <c r="QDI157" s="787"/>
      <c r="QDJ157" s="787"/>
      <c r="QDK157" s="787"/>
      <c r="QDL157" s="787"/>
      <c r="QDM157" s="787"/>
      <c r="QDN157" s="788"/>
      <c r="QDO157" s="786"/>
      <c r="QDP157" s="787"/>
      <c r="QDQ157" s="787"/>
      <c r="QDR157" s="787"/>
      <c r="QDS157" s="787"/>
      <c r="QDT157" s="787"/>
      <c r="QDU157" s="787"/>
      <c r="QDV157" s="787"/>
      <c r="QDW157" s="787"/>
      <c r="QDX157" s="787"/>
      <c r="QDY157" s="787"/>
      <c r="QDZ157" s="787"/>
      <c r="QEA157" s="787"/>
      <c r="QEB157" s="787"/>
      <c r="QEC157" s="788"/>
      <c r="QED157" s="786"/>
      <c r="QEE157" s="787"/>
      <c r="QEF157" s="787"/>
      <c r="QEG157" s="787"/>
      <c r="QEH157" s="787"/>
      <c r="QEI157" s="787"/>
      <c r="QEJ157" s="787"/>
      <c r="QEK157" s="787"/>
      <c r="QEL157" s="787"/>
      <c r="QEM157" s="787"/>
      <c r="QEN157" s="787"/>
      <c r="QEO157" s="787"/>
      <c r="QEP157" s="787"/>
      <c r="QEQ157" s="787"/>
      <c r="QER157" s="788"/>
      <c r="QES157" s="786"/>
      <c r="QET157" s="787"/>
      <c r="QEU157" s="787"/>
      <c r="QEV157" s="787"/>
      <c r="QEW157" s="787"/>
      <c r="QEX157" s="787"/>
      <c r="QEY157" s="787"/>
      <c r="QEZ157" s="787"/>
      <c r="QFA157" s="787"/>
      <c r="QFB157" s="787"/>
      <c r="QFC157" s="787"/>
      <c r="QFD157" s="787"/>
      <c r="QFE157" s="787"/>
      <c r="QFF157" s="787"/>
      <c r="QFG157" s="788"/>
      <c r="QFH157" s="786"/>
      <c r="QFI157" s="787"/>
      <c r="QFJ157" s="787"/>
      <c r="QFK157" s="787"/>
      <c r="QFL157" s="787"/>
      <c r="QFM157" s="787"/>
      <c r="QFN157" s="787"/>
      <c r="QFO157" s="787"/>
      <c r="QFP157" s="787"/>
      <c r="QFQ157" s="787"/>
      <c r="QFR157" s="787"/>
      <c r="QFS157" s="787"/>
      <c r="QFT157" s="787"/>
      <c r="QFU157" s="787"/>
      <c r="QFV157" s="788"/>
      <c r="QFW157" s="786"/>
      <c r="QFX157" s="787"/>
      <c r="QFY157" s="787"/>
      <c r="QFZ157" s="787"/>
      <c r="QGA157" s="787"/>
      <c r="QGB157" s="787"/>
      <c r="QGC157" s="787"/>
      <c r="QGD157" s="787"/>
      <c r="QGE157" s="787"/>
      <c r="QGF157" s="787"/>
      <c r="QGG157" s="787"/>
      <c r="QGH157" s="787"/>
      <c r="QGI157" s="787"/>
      <c r="QGJ157" s="787"/>
      <c r="QGK157" s="788"/>
      <c r="QGL157" s="786"/>
      <c r="QGM157" s="787"/>
      <c r="QGN157" s="787"/>
      <c r="QGO157" s="787"/>
      <c r="QGP157" s="787"/>
      <c r="QGQ157" s="787"/>
      <c r="QGR157" s="787"/>
      <c r="QGS157" s="787"/>
      <c r="QGT157" s="787"/>
      <c r="QGU157" s="787"/>
      <c r="QGV157" s="787"/>
      <c r="QGW157" s="787"/>
      <c r="QGX157" s="787"/>
      <c r="QGY157" s="787"/>
      <c r="QGZ157" s="788"/>
      <c r="QHA157" s="786"/>
      <c r="QHB157" s="787"/>
      <c r="QHC157" s="787"/>
      <c r="QHD157" s="787"/>
      <c r="QHE157" s="787"/>
      <c r="QHF157" s="787"/>
      <c r="QHG157" s="787"/>
      <c r="QHH157" s="787"/>
      <c r="QHI157" s="787"/>
      <c r="QHJ157" s="787"/>
      <c r="QHK157" s="787"/>
      <c r="QHL157" s="787"/>
      <c r="QHM157" s="787"/>
      <c r="QHN157" s="787"/>
      <c r="QHO157" s="788"/>
      <c r="QHP157" s="786"/>
      <c r="QHQ157" s="787"/>
      <c r="QHR157" s="787"/>
      <c r="QHS157" s="787"/>
      <c r="QHT157" s="787"/>
      <c r="QHU157" s="787"/>
      <c r="QHV157" s="787"/>
      <c r="QHW157" s="787"/>
      <c r="QHX157" s="787"/>
      <c r="QHY157" s="787"/>
      <c r="QHZ157" s="787"/>
      <c r="QIA157" s="787"/>
      <c r="QIB157" s="787"/>
      <c r="QIC157" s="787"/>
      <c r="QID157" s="788"/>
      <c r="QIE157" s="786"/>
      <c r="QIF157" s="787"/>
      <c r="QIG157" s="787"/>
      <c r="QIH157" s="787"/>
      <c r="QII157" s="787"/>
      <c r="QIJ157" s="787"/>
      <c r="QIK157" s="787"/>
      <c r="QIL157" s="787"/>
      <c r="QIM157" s="787"/>
      <c r="QIN157" s="787"/>
      <c r="QIO157" s="787"/>
      <c r="QIP157" s="787"/>
      <c r="QIQ157" s="787"/>
      <c r="QIR157" s="787"/>
      <c r="QIS157" s="788"/>
      <c r="QIT157" s="786"/>
      <c r="QIU157" s="787"/>
      <c r="QIV157" s="787"/>
      <c r="QIW157" s="787"/>
      <c r="QIX157" s="787"/>
      <c r="QIY157" s="787"/>
      <c r="QIZ157" s="787"/>
      <c r="QJA157" s="787"/>
      <c r="QJB157" s="787"/>
      <c r="QJC157" s="787"/>
      <c r="QJD157" s="787"/>
      <c r="QJE157" s="787"/>
      <c r="QJF157" s="787"/>
      <c r="QJG157" s="787"/>
      <c r="QJH157" s="788"/>
      <c r="QJI157" s="786"/>
      <c r="QJJ157" s="787"/>
      <c r="QJK157" s="787"/>
      <c r="QJL157" s="787"/>
      <c r="QJM157" s="787"/>
      <c r="QJN157" s="787"/>
      <c r="QJO157" s="787"/>
      <c r="QJP157" s="787"/>
      <c r="QJQ157" s="787"/>
      <c r="QJR157" s="787"/>
      <c r="QJS157" s="787"/>
      <c r="QJT157" s="787"/>
      <c r="QJU157" s="787"/>
      <c r="QJV157" s="787"/>
      <c r="QJW157" s="788"/>
      <c r="QJX157" s="786"/>
      <c r="QJY157" s="787"/>
      <c r="QJZ157" s="787"/>
      <c r="QKA157" s="787"/>
      <c r="QKB157" s="787"/>
      <c r="QKC157" s="787"/>
      <c r="QKD157" s="787"/>
      <c r="QKE157" s="787"/>
      <c r="QKF157" s="787"/>
      <c r="QKG157" s="787"/>
      <c r="QKH157" s="787"/>
      <c r="QKI157" s="787"/>
      <c r="QKJ157" s="787"/>
      <c r="QKK157" s="787"/>
      <c r="QKL157" s="788"/>
      <c r="QKM157" s="786"/>
      <c r="QKN157" s="787"/>
      <c r="QKO157" s="787"/>
      <c r="QKP157" s="787"/>
      <c r="QKQ157" s="787"/>
      <c r="QKR157" s="787"/>
      <c r="QKS157" s="787"/>
      <c r="QKT157" s="787"/>
      <c r="QKU157" s="787"/>
      <c r="QKV157" s="787"/>
      <c r="QKW157" s="787"/>
      <c r="QKX157" s="787"/>
      <c r="QKY157" s="787"/>
      <c r="QKZ157" s="787"/>
      <c r="QLA157" s="788"/>
      <c r="QLB157" s="786"/>
      <c r="QLC157" s="787"/>
      <c r="QLD157" s="787"/>
      <c r="QLE157" s="787"/>
      <c r="QLF157" s="787"/>
      <c r="QLG157" s="787"/>
      <c r="QLH157" s="787"/>
      <c r="QLI157" s="787"/>
      <c r="QLJ157" s="787"/>
      <c r="QLK157" s="787"/>
      <c r="QLL157" s="787"/>
      <c r="QLM157" s="787"/>
      <c r="QLN157" s="787"/>
      <c r="QLO157" s="787"/>
      <c r="QLP157" s="788"/>
      <c r="QLQ157" s="786"/>
      <c r="QLR157" s="787"/>
      <c r="QLS157" s="787"/>
      <c r="QLT157" s="787"/>
      <c r="QLU157" s="787"/>
      <c r="QLV157" s="787"/>
      <c r="QLW157" s="787"/>
      <c r="QLX157" s="787"/>
      <c r="QLY157" s="787"/>
      <c r="QLZ157" s="787"/>
      <c r="QMA157" s="787"/>
      <c r="QMB157" s="787"/>
      <c r="QMC157" s="787"/>
      <c r="QMD157" s="787"/>
      <c r="QME157" s="788"/>
      <c r="QMF157" s="786"/>
      <c r="QMG157" s="787"/>
      <c r="QMH157" s="787"/>
      <c r="QMI157" s="787"/>
      <c r="QMJ157" s="787"/>
      <c r="QMK157" s="787"/>
      <c r="QML157" s="787"/>
      <c r="QMM157" s="787"/>
      <c r="QMN157" s="787"/>
      <c r="QMO157" s="787"/>
      <c r="QMP157" s="787"/>
      <c r="QMQ157" s="787"/>
      <c r="QMR157" s="787"/>
      <c r="QMS157" s="787"/>
      <c r="QMT157" s="788"/>
      <c r="QMU157" s="786"/>
      <c r="QMV157" s="787"/>
      <c r="QMW157" s="787"/>
      <c r="QMX157" s="787"/>
      <c r="QMY157" s="787"/>
      <c r="QMZ157" s="787"/>
      <c r="QNA157" s="787"/>
      <c r="QNB157" s="787"/>
      <c r="QNC157" s="787"/>
      <c r="QND157" s="787"/>
      <c r="QNE157" s="787"/>
      <c r="QNF157" s="787"/>
      <c r="QNG157" s="787"/>
      <c r="QNH157" s="787"/>
      <c r="QNI157" s="788"/>
      <c r="QNJ157" s="786"/>
      <c r="QNK157" s="787"/>
      <c r="QNL157" s="787"/>
      <c r="QNM157" s="787"/>
      <c r="QNN157" s="787"/>
      <c r="QNO157" s="787"/>
      <c r="QNP157" s="787"/>
      <c r="QNQ157" s="787"/>
      <c r="QNR157" s="787"/>
      <c r="QNS157" s="787"/>
      <c r="QNT157" s="787"/>
      <c r="QNU157" s="787"/>
      <c r="QNV157" s="787"/>
      <c r="QNW157" s="787"/>
      <c r="QNX157" s="788"/>
      <c r="QNY157" s="786"/>
      <c r="QNZ157" s="787"/>
      <c r="QOA157" s="787"/>
      <c r="QOB157" s="787"/>
      <c r="QOC157" s="787"/>
      <c r="QOD157" s="787"/>
      <c r="QOE157" s="787"/>
      <c r="QOF157" s="787"/>
      <c r="QOG157" s="787"/>
      <c r="QOH157" s="787"/>
      <c r="QOI157" s="787"/>
      <c r="QOJ157" s="787"/>
      <c r="QOK157" s="787"/>
      <c r="QOL157" s="787"/>
      <c r="QOM157" s="788"/>
      <c r="QON157" s="786"/>
      <c r="QOO157" s="787"/>
      <c r="QOP157" s="787"/>
      <c r="QOQ157" s="787"/>
      <c r="QOR157" s="787"/>
      <c r="QOS157" s="787"/>
      <c r="QOT157" s="787"/>
      <c r="QOU157" s="787"/>
      <c r="QOV157" s="787"/>
      <c r="QOW157" s="787"/>
      <c r="QOX157" s="787"/>
      <c r="QOY157" s="787"/>
      <c r="QOZ157" s="787"/>
      <c r="QPA157" s="787"/>
      <c r="QPB157" s="788"/>
      <c r="QPC157" s="786"/>
      <c r="QPD157" s="787"/>
      <c r="QPE157" s="787"/>
      <c r="QPF157" s="787"/>
      <c r="QPG157" s="787"/>
      <c r="QPH157" s="787"/>
      <c r="QPI157" s="787"/>
      <c r="QPJ157" s="787"/>
      <c r="QPK157" s="787"/>
      <c r="QPL157" s="787"/>
      <c r="QPM157" s="787"/>
      <c r="QPN157" s="787"/>
      <c r="QPO157" s="787"/>
      <c r="QPP157" s="787"/>
      <c r="QPQ157" s="788"/>
      <c r="QPR157" s="786"/>
      <c r="QPS157" s="787"/>
      <c r="QPT157" s="787"/>
      <c r="QPU157" s="787"/>
      <c r="QPV157" s="787"/>
      <c r="QPW157" s="787"/>
      <c r="QPX157" s="787"/>
      <c r="QPY157" s="787"/>
      <c r="QPZ157" s="787"/>
      <c r="QQA157" s="787"/>
      <c r="QQB157" s="787"/>
      <c r="QQC157" s="787"/>
      <c r="QQD157" s="787"/>
      <c r="QQE157" s="787"/>
      <c r="QQF157" s="788"/>
      <c r="QQG157" s="786"/>
      <c r="QQH157" s="787"/>
      <c r="QQI157" s="787"/>
      <c r="QQJ157" s="787"/>
      <c r="QQK157" s="787"/>
      <c r="QQL157" s="787"/>
      <c r="QQM157" s="787"/>
      <c r="QQN157" s="787"/>
      <c r="QQO157" s="787"/>
      <c r="QQP157" s="787"/>
      <c r="QQQ157" s="787"/>
      <c r="QQR157" s="787"/>
      <c r="QQS157" s="787"/>
      <c r="QQT157" s="787"/>
      <c r="QQU157" s="788"/>
      <c r="QQV157" s="786"/>
      <c r="QQW157" s="787"/>
      <c r="QQX157" s="787"/>
      <c r="QQY157" s="787"/>
      <c r="QQZ157" s="787"/>
      <c r="QRA157" s="787"/>
      <c r="QRB157" s="787"/>
      <c r="QRC157" s="787"/>
      <c r="QRD157" s="787"/>
      <c r="QRE157" s="787"/>
      <c r="QRF157" s="787"/>
      <c r="QRG157" s="787"/>
      <c r="QRH157" s="787"/>
      <c r="QRI157" s="787"/>
      <c r="QRJ157" s="788"/>
      <c r="QRK157" s="786"/>
      <c r="QRL157" s="787"/>
      <c r="QRM157" s="787"/>
      <c r="QRN157" s="787"/>
      <c r="QRO157" s="787"/>
      <c r="QRP157" s="787"/>
      <c r="QRQ157" s="787"/>
      <c r="QRR157" s="787"/>
      <c r="QRS157" s="787"/>
      <c r="QRT157" s="787"/>
      <c r="QRU157" s="787"/>
      <c r="QRV157" s="787"/>
      <c r="QRW157" s="787"/>
      <c r="QRX157" s="787"/>
      <c r="QRY157" s="788"/>
      <c r="QRZ157" s="786"/>
      <c r="QSA157" s="787"/>
      <c r="QSB157" s="787"/>
      <c r="QSC157" s="787"/>
      <c r="QSD157" s="787"/>
      <c r="QSE157" s="787"/>
      <c r="QSF157" s="787"/>
      <c r="QSG157" s="787"/>
      <c r="QSH157" s="787"/>
      <c r="QSI157" s="787"/>
      <c r="QSJ157" s="787"/>
      <c r="QSK157" s="787"/>
      <c r="QSL157" s="787"/>
      <c r="QSM157" s="787"/>
      <c r="QSN157" s="788"/>
      <c r="QSO157" s="786"/>
      <c r="QSP157" s="787"/>
      <c r="QSQ157" s="787"/>
      <c r="QSR157" s="787"/>
      <c r="QSS157" s="787"/>
      <c r="QST157" s="787"/>
      <c r="QSU157" s="787"/>
      <c r="QSV157" s="787"/>
      <c r="QSW157" s="787"/>
      <c r="QSX157" s="787"/>
      <c r="QSY157" s="787"/>
      <c r="QSZ157" s="787"/>
      <c r="QTA157" s="787"/>
      <c r="QTB157" s="787"/>
      <c r="QTC157" s="788"/>
      <c r="QTD157" s="786"/>
      <c r="QTE157" s="787"/>
      <c r="QTF157" s="787"/>
      <c r="QTG157" s="787"/>
      <c r="QTH157" s="787"/>
      <c r="QTI157" s="787"/>
      <c r="QTJ157" s="787"/>
      <c r="QTK157" s="787"/>
      <c r="QTL157" s="787"/>
      <c r="QTM157" s="787"/>
      <c r="QTN157" s="787"/>
      <c r="QTO157" s="787"/>
      <c r="QTP157" s="787"/>
      <c r="QTQ157" s="787"/>
      <c r="QTR157" s="788"/>
      <c r="QTS157" s="786"/>
      <c r="QTT157" s="787"/>
      <c r="QTU157" s="787"/>
      <c r="QTV157" s="787"/>
      <c r="QTW157" s="787"/>
      <c r="QTX157" s="787"/>
      <c r="QTY157" s="787"/>
      <c r="QTZ157" s="787"/>
      <c r="QUA157" s="787"/>
      <c r="QUB157" s="787"/>
      <c r="QUC157" s="787"/>
      <c r="QUD157" s="787"/>
      <c r="QUE157" s="787"/>
      <c r="QUF157" s="787"/>
      <c r="QUG157" s="788"/>
      <c r="QUH157" s="786"/>
      <c r="QUI157" s="787"/>
      <c r="QUJ157" s="787"/>
      <c r="QUK157" s="787"/>
      <c r="QUL157" s="787"/>
      <c r="QUM157" s="787"/>
      <c r="QUN157" s="787"/>
      <c r="QUO157" s="787"/>
      <c r="QUP157" s="787"/>
      <c r="QUQ157" s="787"/>
      <c r="QUR157" s="787"/>
      <c r="QUS157" s="787"/>
      <c r="QUT157" s="787"/>
      <c r="QUU157" s="787"/>
      <c r="QUV157" s="788"/>
      <c r="QUW157" s="786"/>
      <c r="QUX157" s="787"/>
      <c r="QUY157" s="787"/>
      <c r="QUZ157" s="787"/>
      <c r="QVA157" s="787"/>
      <c r="QVB157" s="787"/>
      <c r="QVC157" s="787"/>
      <c r="QVD157" s="787"/>
      <c r="QVE157" s="787"/>
      <c r="QVF157" s="787"/>
      <c r="QVG157" s="787"/>
      <c r="QVH157" s="787"/>
      <c r="QVI157" s="787"/>
      <c r="QVJ157" s="787"/>
      <c r="QVK157" s="788"/>
      <c r="QVL157" s="786"/>
      <c r="QVM157" s="787"/>
      <c r="QVN157" s="787"/>
      <c r="QVO157" s="787"/>
      <c r="QVP157" s="787"/>
      <c r="QVQ157" s="787"/>
      <c r="QVR157" s="787"/>
      <c r="QVS157" s="787"/>
      <c r="QVT157" s="787"/>
      <c r="QVU157" s="787"/>
      <c r="QVV157" s="787"/>
      <c r="QVW157" s="787"/>
      <c r="QVX157" s="787"/>
      <c r="QVY157" s="787"/>
      <c r="QVZ157" s="788"/>
      <c r="QWA157" s="786"/>
      <c r="QWB157" s="787"/>
      <c r="QWC157" s="787"/>
      <c r="QWD157" s="787"/>
      <c r="QWE157" s="787"/>
      <c r="QWF157" s="787"/>
      <c r="QWG157" s="787"/>
      <c r="QWH157" s="787"/>
      <c r="QWI157" s="787"/>
      <c r="QWJ157" s="787"/>
      <c r="QWK157" s="787"/>
      <c r="QWL157" s="787"/>
      <c r="QWM157" s="787"/>
      <c r="QWN157" s="787"/>
      <c r="QWO157" s="788"/>
      <c r="QWP157" s="786"/>
      <c r="QWQ157" s="787"/>
      <c r="QWR157" s="787"/>
      <c r="QWS157" s="787"/>
      <c r="QWT157" s="787"/>
      <c r="QWU157" s="787"/>
      <c r="QWV157" s="787"/>
      <c r="QWW157" s="787"/>
      <c r="QWX157" s="787"/>
      <c r="QWY157" s="787"/>
      <c r="QWZ157" s="787"/>
      <c r="QXA157" s="787"/>
      <c r="QXB157" s="787"/>
      <c r="QXC157" s="787"/>
      <c r="QXD157" s="788"/>
      <c r="QXE157" s="786"/>
      <c r="QXF157" s="787"/>
      <c r="QXG157" s="787"/>
      <c r="QXH157" s="787"/>
      <c r="QXI157" s="787"/>
      <c r="QXJ157" s="787"/>
      <c r="QXK157" s="787"/>
      <c r="QXL157" s="787"/>
      <c r="QXM157" s="787"/>
      <c r="QXN157" s="787"/>
      <c r="QXO157" s="787"/>
      <c r="QXP157" s="787"/>
      <c r="QXQ157" s="787"/>
      <c r="QXR157" s="787"/>
      <c r="QXS157" s="788"/>
      <c r="QXT157" s="786"/>
      <c r="QXU157" s="787"/>
      <c r="QXV157" s="787"/>
      <c r="QXW157" s="787"/>
      <c r="QXX157" s="787"/>
      <c r="QXY157" s="787"/>
      <c r="QXZ157" s="787"/>
      <c r="QYA157" s="787"/>
      <c r="QYB157" s="787"/>
      <c r="QYC157" s="787"/>
      <c r="QYD157" s="787"/>
      <c r="QYE157" s="787"/>
      <c r="QYF157" s="787"/>
      <c r="QYG157" s="787"/>
      <c r="QYH157" s="788"/>
      <c r="QYI157" s="786"/>
      <c r="QYJ157" s="787"/>
      <c r="QYK157" s="787"/>
      <c r="QYL157" s="787"/>
      <c r="QYM157" s="787"/>
      <c r="QYN157" s="787"/>
      <c r="QYO157" s="787"/>
      <c r="QYP157" s="787"/>
      <c r="QYQ157" s="787"/>
      <c r="QYR157" s="787"/>
      <c r="QYS157" s="787"/>
      <c r="QYT157" s="787"/>
      <c r="QYU157" s="787"/>
      <c r="QYV157" s="787"/>
      <c r="QYW157" s="788"/>
      <c r="QYX157" s="786"/>
      <c r="QYY157" s="787"/>
      <c r="QYZ157" s="787"/>
      <c r="QZA157" s="787"/>
      <c r="QZB157" s="787"/>
      <c r="QZC157" s="787"/>
      <c r="QZD157" s="787"/>
      <c r="QZE157" s="787"/>
      <c r="QZF157" s="787"/>
      <c r="QZG157" s="787"/>
      <c r="QZH157" s="787"/>
      <c r="QZI157" s="787"/>
      <c r="QZJ157" s="787"/>
      <c r="QZK157" s="787"/>
      <c r="QZL157" s="788"/>
      <c r="QZM157" s="786"/>
      <c r="QZN157" s="787"/>
      <c r="QZO157" s="787"/>
      <c r="QZP157" s="787"/>
      <c r="QZQ157" s="787"/>
      <c r="QZR157" s="787"/>
      <c r="QZS157" s="787"/>
      <c r="QZT157" s="787"/>
      <c r="QZU157" s="787"/>
      <c r="QZV157" s="787"/>
      <c r="QZW157" s="787"/>
      <c r="QZX157" s="787"/>
      <c r="QZY157" s="787"/>
      <c r="QZZ157" s="787"/>
      <c r="RAA157" s="788"/>
      <c r="RAB157" s="786"/>
      <c r="RAC157" s="787"/>
      <c r="RAD157" s="787"/>
      <c r="RAE157" s="787"/>
      <c r="RAF157" s="787"/>
      <c r="RAG157" s="787"/>
      <c r="RAH157" s="787"/>
      <c r="RAI157" s="787"/>
      <c r="RAJ157" s="787"/>
      <c r="RAK157" s="787"/>
      <c r="RAL157" s="787"/>
      <c r="RAM157" s="787"/>
      <c r="RAN157" s="787"/>
      <c r="RAO157" s="787"/>
      <c r="RAP157" s="788"/>
      <c r="RAQ157" s="786"/>
      <c r="RAR157" s="787"/>
      <c r="RAS157" s="787"/>
      <c r="RAT157" s="787"/>
      <c r="RAU157" s="787"/>
      <c r="RAV157" s="787"/>
      <c r="RAW157" s="787"/>
      <c r="RAX157" s="787"/>
      <c r="RAY157" s="787"/>
      <c r="RAZ157" s="787"/>
      <c r="RBA157" s="787"/>
      <c r="RBB157" s="787"/>
      <c r="RBC157" s="787"/>
      <c r="RBD157" s="787"/>
      <c r="RBE157" s="788"/>
      <c r="RBF157" s="786"/>
      <c r="RBG157" s="787"/>
      <c r="RBH157" s="787"/>
      <c r="RBI157" s="787"/>
      <c r="RBJ157" s="787"/>
      <c r="RBK157" s="787"/>
      <c r="RBL157" s="787"/>
      <c r="RBM157" s="787"/>
      <c r="RBN157" s="787"/>
      <c r="RBO157" s="787"/>
      <c r="RBP157" s="787"/>
      <c r="RBQ157" s="787"/>
      <c r="RBR157" s="787"/>
      <c r="RBS157" s="787"/>
      <c r="RBT157" s="788"/>
      <c r="RBU157" s="786"/>
      <c r="RBV157" s="787"/>
      <c r="RBW157" s="787"/>
      <c r="RBX157" s="787"/>
      <c r="RBY157" s="787"/>
      <c r="RBZ157" s="787"/>
      <c r="RCA157" s="787"/>
      <c r="RCB157" s="787"/>
      <c r="RCC157" s="787"/>
      <c r="RCD157" s="787"/>
      <c r="RCE157" s="787"/>
      <c r="RCF157" s="787"/>
      <c r="RCG157" s="787"/>
      <c r="RCH157" s="787"/>
      <c r="RCI157" s="788"/>
      <c r="RCJ157" s="786"/>
      <c r="RCK157" s="787"/>
      <c r="RCL157" s="787"/>
      <c r="RCM157" s="787"/>
      <c r="RCN157" s="787"/>
      <c r="RCO157" s="787"/>
      <c r="RCP157" s="787"/>
      <c r="RCQ157" s="787"/>
      <c r="RCR157" s="787"/>
      <c r="RCS157" s="787"/>
      <c r="RCT157" s="787"/>
      <c r="RCU157" s="787"/>
      <c r="RCV157" s="787"/>
      <c r="RCW157" s="787"/>
      <c r="RCX157" s="788"/>
      <c r="RCY157" s="786"/>
      <c r="RCZ157" s="787"/>
      <c r="RDA157" s="787"/>
      <c r="RDB157" s="787"/>
      <c r="RDC157" s="787"/>
      <c r="RDD157" s="787"/>
      <c r="RDE157" s="787"/>
      <c r="RDF157" s="787"/>
      <c r="RDG157" s="787"/>
      <c r="RDH157" s="787"/>
      <c r="RDI157" s="787"/>
      <c r="RDJ157" s="787"/>
      <c r="RDK157" s="787"/>
      <c r="RDL157" s="787"/>
      <c r="RDM157" s="788"/>
      <c r="RDN157" s="786"/>
      <c r="RDO157" s="787"/>
      <c r="RDP157" s="787"/>
      <c r="RDQ157" s="787"/>
      <c r="RDR157" s="787"/>
      <c r="RDS157" s="787"/>
      <c r="RDT157" s="787"/>
      <c r="RDU157" s="787"/>
      <c r="RDV157" s="787"/>
      <c r="RDW157" s="787"/>
      <c r="RDX157" s="787"/>
      <c r="RDY157" s="787"/>
      <c r="RDZ157" s="787"/>
      <c r="REA157" s="787"/>
      <c r="REB157" s="788"/>
      <c r="REC157" s="786"/>
      <c r="RED157" s="787"/>
      <c r="REE157" s="787"/>
      <c r="REF157" s="787"/>
      <c r="REG157" s="787"/>
      <c r="REH157" s="787"/>
      <c r="REI157" s="787"/>
      <c r="REJ157" s="787"/>
      <c r="REK157" s="787"/>
      <c r="REL157" s="787"/>
      <c r="REM157" s="787"/>
      <c r="REN157" s="787"/>
      <c r="REO157" s="787"/>
      <c r="REP157" s="787"/>
      <c r="REQ157" s="788"/>
      <c r="RER157" s="786"/>
      <c r="RES157" s="787"/>
      <c r="RET157" s="787"/>
      <c r="REU157" s="787"/>
      <c r="REV157" s="787"/>
      <c r="REW157" s="787"/>
      <c r="REX157" s="787"/>
      <c r="REY157" s="787"/>
      <c r="REZ157" s="787"/>
      <c r="RFA157" s="787"/>
      <c r="RFB157" s="787"/>
      <c r="RFC157" s="787"/>
      <c r="RFD157" s="787"/>
      <c r="RFE157" s="787"/>
      <c r="RFF157" s="788"/>
      <c r="RFG157" s="786"/>
      <c r="RFH157" s="787"/>
      <c r="RFI157" s="787"/>
      <c r="RFJ157" s="787"/>
      <c r="RFK157" s="787"/>
      <c r="RFL157" s="787"/>
      <c r="RFM157" s="787"/>
      <c r="RFN157" s="787"/>
      <c r="RFO157" s="787"/>
      <c r="RFP157" s="787"/>
      <c r="RFQ157" s="787"/>
      <c r="RFR157" s="787"/>
      <c r="RFS157" s="787"/>
      <c r="RFT157" s="787"/>
      <c r="RFU157" s="788"/>
      <c r="RFV157" s="786"/>
      <c r="RFW157" s="787"/>
      <c r="RFX157" s="787"/>
      <c r="RFY157" s="787"/>
      <c r="RFZ157" s="787"/>
      <c r="RGA157" s="787"/>
      <c r="RGB157" s="787"/>
      <c r="RGC157" s="787"/>
      <c r="RGD157" s="787"/>
      <c r="RGE157" s="787"/>
      <c r="RGF157" s="787"/>
      <c r="RGG157" s="787"/>
      <c r="RGH157" s="787"/>
      <c r="RGI157" s="787"/>
      <c r="RGJ157" s="788"/>
      <c r="RGK157" s="786"/>
      <c r="RGL157" s="787"/>
      <c r="RGM157" s="787"/>
      <c r="RGN157" s="787"/>
      <c r="RGO157" s="787"/>
      <c r="RGP157" s="787"/>
      <c r="RGQ157" s="787"/>
      <c r="RGR157" s="787"/>
      <c r="RGS157" s="787"/>
      <c r="RGT157" s="787"/>
      <c r="RGU157" s="787"/>
      <c r="RGV157" s="787"/>
      <c r="RGW157" s="787"/>
      <c r="RGX157" s="787"/>
      <c r="RGY157" s="788"/>
      <c r="RGZ157" s="786"/>
      <c r="RHA157" s="787"/>
      <c r="RHB157" s="787"/>
      <c r="RHC157" s="787"/>
      <c r="RHD157" s="787"/>
      <c r="RHE157" s="787"/>
      <c r="RHF157" s="787"/>
      <c r="RHG157" s="787"/>
      <c r="RHH157" s="787"/>
      <c r="RHI157" s="787"/>
      <c r="RHJ157" s="787"/>
      <c r="RHK157" s="787"/>
      <c r="RHL157" s="787"/>
      <c r="RHM157" s="787"/>
      <c r="RHN157" s="788"/>
      <c r="RHO157" s="786"/>
      <c r="RHP157" s="787"/>
      <c r="RHQ157" s="787"/>
      <c r="RHR157" s="787"/>
      <c r="RHS157" s="787"/>
      <c r="RHT157" s="787"/>
      <c r="RHU157" s="787"/>
      <c r="RHV157" s="787"/>
      <c r="RHW157" s="787"/>
      <c r="RHX157" s="787"/>
      <c r="RHY157" s="787"/>
      <c r="RHZ157" s="787"/>
      <c r="RIA157" s="787"/>
      <c r="RIB157" s="787"/>
      <c r="RIC157" s="788"/>
      <c r="RID157" s="786"/>
      <c r="RIE157" s="787"/>
      <c r="RIF157" s="787"/>
      <c r="RIG157" s="787"/>
      <c r="RIH157" s="787"/>
      <c r="RII157" s="787"/>
      <c r="RIJ157" s="787"/>
      <c r="RIK157" s="787"/>
      <c r="RIL157" s="787"/>
      <c r="RIM157" s="787"/>
      <c r="RIN157" s="787"/>
      <c r="RIO157" s="787"/>
      <c r="RIP157" s="787"/>
      <c r="RIQ157" s="787"/>
      <c r="RIR157" s="788"/>
      <c r="RIS157" s="786"/>
      <c r="RIT157" s="787"/>
      <c r="RIU157" s="787"/>
      <c r="RIV157" s="787"/>
      <c r="RIW157" s="787"/>
      <c r="RIX157" s="787"/>
      <c r="RIY157" s="787"/>
      <c r="RIZ157" s="787"/>
      <c r="RJA157" s="787"/>
      <c r="RJB157" s="787"/>
      <c r="RJC157" s="787"/>
      <c r="RJD157" s="787"/>
      <c r="RJE157" s="787"/>
      <c r="RJF157" s="787"/>
      <c r="RJG157" s="788"/>
      <c r="RJH157" s="786"/>
      <c r="RJI157" s="787"/>
      <c r="RJJ157" s="787"/>
      <c r="RJK157" s="787"/>
      <c r="RJL157" s="787"/>
      <c r="RJM157" s="787"/>
      <c r="RJN157" s="787"/>
      <c r="RJO157" s="787"/>
      <c r="RJP157" s="787"/>
      <c r="RJQ157" s="787"/>
      <c r="RJR157" s="787"/>
      <c r="RJS157" s="787"/>
      <c r="RJT157" s="787"/>
      <c r="RJU157" s="787"/>
      <c r="RJV157" s="788"/>
      <c r="RJW157" s="786"/>
      <c r="RJX157" s="787"/>
      <c r="RJY157" s="787"/>
      <c r="RJZ157" s="787"/>
      <c r="RKA157" s="787"/>
      <c r="RKB157" s="787"/>
      <c r="RKC157" s="787"/>
      <c r="RKD157" s="787"/>
      <c r="RKE157" s="787"/>
      <c r="RKF157" s="787"/>
      <c r="RKG157" s="787"/>
      <c r="RKH157" s="787"/>
      <c r="RKI157" s="787"/>
      <c r="RKJ157" s="787"/>
      <c r="RKK157" s="788"/>
      <c r="RKL157" s="786"/>
      <c r="RKM157" s="787"/>
      <c r="RKN157" s="787"/>
      <c r="RKO157" s="787"/>
      <c r="RKP157" s="787"/>
      <c r="RKQ157" s="787"/>
      <c r="RKR157" s="787"/>
      <c r="RKS157" s="787"/>
      <c r="RKT157" s="787"/>
      <c r="RKU157" s="787"/>
      <c r="RKV157" s="787"/>
      <c r="RKW157" s="787"/>
      <c r="RKX157" s="787"/>
      <c r="RKY157" s="787"/>
      <c r="RKZ157" s="788"/>
      <c r="RLA157" s="786"/>
      <c r="RLB157" s="787"/>
      <c r="RLC157" s="787"/>
      <c r="RLD157" s="787"/>
      <c r="RLE157" s="787"/>
      <c r="RLF157" s="787"/>
      <c r="RLG157" s="787"/>
      <c r="RLH157" s="787"/>
      <c r="RLI157" s="787"/>
      <c r="RLJ157" s="787"/>
      <c r="RLK157" s="787"/>
      <c r="RLL157" s="787"/>
      <c r="RLM157" s="787"/>
      <c r="RLN157" s="787"/>
      <c r="RLO157" s="788"/>
      <c r="RLP157" s="786"/>
      <c r="RLQ157" s="787"/>
      <c r="RLR157" s="787"/>
      <c r="RLS157" s="787"/>
      <c r="RLT157" s="787"/>
      <c r="RLU157" s="787"/>
      <c r="RLV157" s="787"/>
      <c r="RLW157" s="787"/>
      <c r="RLX157" s="787"/>
      <c r="RLY157" s="787"/>
      <c r="RLZ157" s="787"/>
      <c r="RMA157" s="787"/>
      <c r="RMB157" s="787"/>
      <c r="RMC157" s="787"/>
      <c r="RMD157" s="788"/>
      <c r="RME157" s="786"/>
      <c r="RMF157" s="787"/>
      <c r="RMG157" s="787"/>
      <c r="RMH157" s="787"/>
      <c r="RMI157" s="787"/>
      <c r="RMJ157" s="787"/>
      <c r="RMK157" s="787"/>
      <c r="RML157" s="787"/>
      <c r="RMM157" s="787"/>
      <c r="RMN157" s="787"/>
      <c r="RMO157" s="787"/>
      <c r="RMP157" s="787"/>
      <c r="RMQ157" s="787"/>
      <c r="RMR157" s="787"/>
      <c r="RMS157" s="788"/>
      <c r="RMT157" s="786"/>
      <c r="RMU157" s="787"/>
      <c r="RMV157" s="787"/>
      <c r="RMW157" s="787"/>
      <c r="RMX157" s="787"/>
      <c r="RMY157" s="787"/>
      <c r="RMZ157" s="787"/>
      <c r="RNA157" s="787"/>
      <c r="RNB157" s="787"/>
      <c r="RNC157" s="787"/>
      <c r="RND157" s="787"/>
      <c r="RNE157" s="787"/>
      <c r="RNF157" s="787"/>
      <c r="RNG157" s="787"/>
      <c r="RNH157" s="788"/>
      <c r="RNI157" s="786"/>
      <c r="RNJ157" s="787"/>
      <c r="RNK157" s="787"/>
      <c r="RNL157" s="787"/>
      <c r="RNM157" s="787"/>
      <c r="RNN157" s="787"/>
      <c r="RNO157" s="787"/>
      <c r="RNP157" s="787"/>
      <c r="RNQ157" s="787"/>
      <c r="RNR157" s="787"/>
      <c r="RNS157" s="787"/>
      <c r="RNT157" s="787"/>
      <c r="RNU157" s="787"/>
      <c r="RNV157" s="787"/>
      <c r="RNW157" s="788"/>
      <c r="RNX157" s="786"/>
      <c r="RNY157" s="787"/>
      <c r="RNZ157" s="787"/>
      <c r="ROA157" s="787"/>
      <c r="ROB157" s="787"/>
      <c r="ROC157" s="787"/>
      <c r="ROD157" s="787"/>
      <c r="ROE157" s="787"/>
      <c r="ROF157" s="787"/>
      <c r="ROG157" s="787"/>
      <c r="ROH157" s="787"/>
      <c r="ROI157" s="787"/>
      <c r="ROJ157" s="787"/>
      <c r="ROK157" s="787"/>
      <c r="ROL157" s="788"/>
      <c r="ROM157" s="786"/>
      <c r="RON157" s="787"/>
      <c r="ROO157" s="787"/>
      <c r="ROP157" s="787"/>
      <c r="ROQ157" s="787"/>
      <c r="ROR157" s="787"/>
      <c r="ROS157" s="787"/>
      <c r="ROT157" s="787"/>
      <c r="ROU157" s="787"/>
      <c r="ROV157" s="787"/>
      <c r="ROW157" s="787"/>
      <c r="ROX157" s="787"/>
      <c r="ROY157" s="787"/>
      <c r="ROZ157" s="787"/>
      <c r="RPA157" s="788"/>
      <c r="RPB157" s="786"/>
      <c r="RPC157" s="787"/>
      <c r="RPD157" s="787"/>
      <c r="RPE157" s="787"/>
      <c r="RPF157" s="787"/>
      <c r="RPG157" s="787"/>
      <c r="RPH157" s="787"/>
      <c r="RPI157" s="787"/>
      <c r="RPJ157" s="787"/>
      <c r="RPK157" s="787"/>
      <c r="RPL157" s="787"/>
      <c r="RPM157" s="787"/>
      <c r="RPN157" s="787"/>
      <c r="RPO157" s="787"/>
      <c r="RPP157" s="788"/>
      <c r="RPQ157" s="786"/>
      <c r="RPR157" s="787"/>
      <c r="RPS157" s="787"/>
      <c r="RPT157" s="787"/>
      <c r="RPU157" s="787"/>
      <c r="RPV157" s="787"/>
      <c r="RPW157" s="787"/>
      <c r="RPX157" s="787"/>
      <c r="RPY157" s="787"/>
      <c r="RPZ157" s="787"/>
      <c r="RQA157" s="787"/>
      <c r="RQB157" s="787"/>
      <c r="RQC157" s="787"/>
      <c r="RQD157" s="787"/>
      <c r="RQE157" s="788"/>
      <c r="RQF157" s="786"/>
      <c r="RQG157" s="787"/>
      <c r="RQH157" s="787"/>
      <c r="RQI157" s="787"/>
      <c r="RQJ157" s="787"/>
      <c r="RQK157" s="787"/>
      <c r="RQL157" s="787"/>
      <c r="RQM157" s="787"/>
      <c r="RQN157" s="787"/>
      <c r="RQO157" s="787"/>
      <c r="RQP157" s="787"/>
      <c r="RQQ157" s="787"/>
      <c r="RQR157" s="787"/>
      <c r="RQS157" s="787"/>
      <c r="RQT157" s="788"/>
      <c r="RQU157" s="786"/>
      <c r="RQV157" s="787"/>
      <c r="RQW157" s="787"/>
      <c r="RQX157" s="787"/>
      <c r="RQY157" s="787"/>
      <c r="RQZ157" s="787"/>
      <c r="RRA157" s="787"/>
      <c r="RRB157" s="787"/>
      <c r="RRC157" s="787"/>
      <c r="RRD157" s="787"/>
      <c r="RRE157" s="787"/>
      <c r="RRF157" s="787"/>
      <c r="RRG157" s="787"/>
      <c r="RRH157" s="787"/>
      <c r="RRI157" s="788"/>
      <c r="RRJ157" s="786"/>
      <c r="RRK157" s="787"/>
      <c r="RRL157" s="787"/>
      <c r="RRM157" s="787"/>
      <c r="RRN157" s="787"/>
      <c r="RRO157" s="787"/>
      <c r="RRP157" s="787"/>
      <c r="RRQ157" s="787"/>
      <c r="RRR157" s="787"/>
      <c r="RRS157" s="787"/>
      <c r="RRT157" s="787"/>
      <c r="RRU157" s="787"/>
      <c r="RRV157" s="787"/>
      <c r="RRW157" s="787"/>
      <c r="RRX157" s="788"/>
      <c r="RRY157" s="786"/>
      <c r="RRZ157" s="787"/>
      <c r="RSA157" s="787"/>
      <c r="RSB157" s="787"/>
      <c r="RSC157" s="787"/>
      <c r="RSD157" s="787"/>
      <c r="RSE157" s="787"/>
      <c r="RSF157" s="787"/>
      <c r="RSG157" s="787"/>
      <c r="RSH157" s="787"/>
      <c r="RSI157" s="787"/>
      <c r="RSJ157" s="787"/>
      <c r="RSK157" s="787"/>
      <c r="RSL157" s="787"/>
      <c r="RSM157" s="788"/>
      <c r="RSN157" s="786"/>
      <c r="RSO157" s="787"/>
      <c r="RSP157" s="787"/>
      <c r="RSQ157" s="787"/>
      <c r="RSR157" s="787"/>
      <c r="RSS157" s="787"/>
      <c r="RST157" s="787"/>
      <c r="RSU157" s="787"/>
      <c r="RSV157" s="787"/>
      <c r="RSW157" s="787"/>
      <c r="RSX157" s="787"/>
      <c r="RSY157" s="787"/>
      <c r="RSZ157" s="787"/>
      <c r="RTA157" s="787"/>
      <c r="RTB157" s="788"/>
      <c r="RTC157" s="786"/>
      <c r="RTD157" s="787"/>
      <c r="RTE157" s="787"/>
      <c r="RTF157" s="787"/>
      <c r="RTG157" s="787"/>
      <c r="RTH157" s="787"/>
      <c r="RTI157" s="787"/>
      <c r="RTJ157" s="787"/>
      <c r="RTK157" s="787"/>
      <c r="RTL157" s="787"/>
      <c r="RTM157" s="787"/>
      <c r="RTN157" s="787"/>
      <c r="RTO157" s="787"/>
      <c r="RTP157" s="787"/>
      <c r="RTQ157" s="788"/>
      <c r="RTR157" s="786"/>
      <c r="RTS157" s="787"/>
      <c r="RTT157" s="787"/>
      <c r="RTU157" s="787"/>
      <c r="RTV157" s="787"/>
      <c r="RTW157" s="787"/>
      <c r="RTX157" s="787"/>
      <c r="RTY157" s="787"/>
      <c r="RTZ157" s="787"/>
      <c r="RUA157" s="787"/>
      <c r="RUB157" s="787"/>
      <c r="RUC157" s="787"/>
      <c r="RUD157" s="787"/>
      <c r="RUE157" s="787"/>
      <c r="RUF157" s="788"/>
      <c r="RUG157" s="786"/>
      <c r="RUH157" s="787"/>
      <c r="RUI157" s="787"/>
      <c r="RUJ157" s="787"/>
      <c r="RUK157" s="787"/>
      <c r="RUL157" s="787"/>
      <c r="RUM157" s="787"/>
      <c r="RUN157" s="787"/>
      <c r="RUO157" s="787"/>
      <c r="RUP157" s="787"/>
      <c r="RUQ157" s="787"/>
      <c r="RUR157" s="787"/>
      <c r="RUS157" s="787"/>
      <c r="RUT157" s="787"/>
      <c r="RUU157" s="788"/>
      <c r="RUV157" s="786"/>
      <c r="RUW157" s="787"/>
      <c r="RUX157" s="787"/>
      <c r="RUY157" s="787"/>
      <c r="RUZ157" s="787"/>
      <c r="RVA157" s="787"/>
      <c r="RVB157" s="787"/>
      <c r="RVC157" s="787"/>
      <c r="RVD157" s="787"/>
      <c r="RVE157" s="787"/>
      <c r="RVF157" s="787"/>
      <c r="RVG157" s="787"/>
      <c r="RVH157" s="787"/>
      <c r="RVI157" s="787"/>
      <c r="RVJ157" s="788"/>
      <c r="RVK157" s="786"/>
      <c r="RVL157" s="787"/>
      <c r="RVM157" s="787"/>
      <c r="RVN157" s="787"/>
      <c r="RVO157" s="787"/>
      <c r="RVP157" s="787"/>
      <c r="RVQ157" s="787"/>
      <c r="RVR157" s="787"/>
      <c r="RVS157" s="787"/>
      <c r="RVT157" s="787"/>
      <c r="RVU157" s="787"/>
      <c r="RVV157" s="787"/>
      <c r="RVW157" s="787"/>
      <c r="RVX157" s="787"/>
      <c r="RVY157" s="788"/>
      <c r="RVZ157" s="786"/>
      <c r="RWA157" s="787"/>
      <c r="RWB157" s="787"/>
      <c r="RWC157" s="787"/>
      <c r="RWD157" s="787"/>
      <c r="RWE157" s="787"/>
      <c r="RWF157" s="787"/>
      <c r="RWG157" s="787"/>
      <c r="RWH157" s="787"/>
      <c r="RWI157" s="787"/>
      <c r="RWJ157" s="787"/>
      <c r="RWK157" s="787"/>
      <c r="RWL157" s="787"/>
      <c r="RWM157" s="787"/>
      <c r="RWN157" s="788"/>
      <c r="RWO157" s="786"/>
      <c r="RWP157" s="787"/>
      <c r="RWQ157" s="787"/>
      <c r="RWR157" s="787"/>
      <c r="RWS157" s="787"/>
      <c r="RWT157" s="787"/>
      <c r="RWU157" s="787"/>
      <c r="RWV157" s="787"/>
      <c r="RWW157" s="787"/>
      <c r="RWX157" s="787"/>
      <c r="RWY157" s="787"/>
      <c r="RWZ157" s="787"/>
      <c r="RXA157" s="787"/>
      <c r="RXB157" s="787"/>
      <c r="RXC157" s="788"/>
      <c r="RXD157" s="786"/>
      <c r="RXE157" s="787"/>
      <c r="RXF157" s="787"/>
      <c r="RXG157" s="787"/>
      <c r="RXH157" s="787"/>
      <c r="RXI157" s="787"/>
      <c r="RXJ157" s="787"/>
      <c r="RXK157" s="787"/>
      <c r="RXL157" s="787"/>
      <c r="RXM157" s="787"/>
      <c r="RXN157" s="787"/>
      <c r="RXO157" s="787"/>
      <c r="RXP157" s="787"/>
      <c r="RXQ157" s="787"/>
      <c r="RXR157" s="788"/>
      <c r="RXS157" s="786"/>
      <c r="RXT157" s="787"/>
      <c r="RXU157" s="787"/>
      <c r="RXV157" s="787"/>
      <c r="RXW157" s="787"/>
      <c r="RXX157" s="787"/>
      <c r="RXY157" s="787"/>
      <c r="RXZ157" s="787"/>
      <c r="RYA157" s="787"/>
      <c r="RYB157" s="787"/>
      <c r="RYC157" s="787"/>
      <c r="RYD157" s="787"/>
      <c r="RYE157" s="787"/>
      <c r="RYF157" s="787"/>
      <c r="RYG157" s="788"/>
      <c r="RYH157" s="786"/>
      <c r="RYI157" s="787"/>
      <c r="RYJ157" s="787"/>
      <c r="RYK157" s="787"/>
      <c r="RYL157" s="787"/>
      <c r="RYM157" s="787"/>
      <c r="RYN157" s="787"/>
      <c r="RYO157" s="787"/>
      <c r="RYP157" s="787"/>
      <c r="RYQ157" s="787"/>
      <c r="RYR157" s="787"/>
      <c r="RYS157" s="787"/>
      <c r="RYT157" s="787"/>
      <c r="RYU157" s="787"/>
      <c r="RYV157" s="788"/>
      <c r="RYW157" s="786"/>
      <c r="RYX157" s="787"/>
      <c r="RYY157" s="787"/>
      <c r="RYZ157" s="787"/>
      <c r="RZA157" s="787"/>
      <c r="RZB157" s="787"/>
      <c r="RZC157" s="787"/>
      <c r="RZD157" s="787"/>
      <c r="RZE157" s="787"/>
      <c r="RZF157" s="787"/>
      <c r="RZG157" s="787"/>
      <c r="RZH157" s="787"/>
      <c r="RZI157" s="787"/>
      <c r="RZJ157" s="787"/>
      <c r="RZK157" s="788"/>
      <c r="RZL157" s="786"/>
      <c r="RZM157" s="787"/>
      <c r="RZN157" s="787"/>
      <c r="RZO157" s="787"/>
      <c r="RZP157" s="787"/>
      <c r="RZQ157" s="787"/>
      <c r="RZR157" s="787"/>
      <c r="RZS157" s="787"/>
      <c r="RZT157" s="787"/>
      <c r="RZU157" s="787"/>
      <c r="RZV157" s="787"/>
      <c r="RZW157" s="787"/>
      <c r="RZX157" s="787"/>
      <c r="RZY157" s="787"/>
      <c r="RZZ157" s="788"/>
      <c r="SAA157" s="786"/>
      <c r="SAB157" s="787"/>
      <c r="SAC157" s="787"/>
      <c r="SAD157" s="787"/>
      <c r="SAE157" s="787"/>
      <c r="SAF157" s="787"/>
      <c r="SAG157" s="787"/>
      <c r="SAH157" s="787"/>
      <c r="SAI157" s="787"/>
      <c r="SAJ157" s="787"/>
      <c r="SAK157" s="787"/>
      <c r="SAL157" s="787"/>
      <c r="SAM157" s="787"/>
      <c r="SAN157" s="787"/>
      <c r="SAO157" s="788"/>
      <c r="SAP157" s="786"/>
      <c r="SAQ157" s="787"/>
      <c r="SAR157" s="787"/>
      <c r="SAS157" s="787"/>
      <c r="SAT157" s="787"/>
      <c r="SAU157" s="787"/>
      <c r="SAV157" s="787"/>
      <c r="SAW157" s="787"/>
      <c r="SAX157" s="787"/>
      <c r="SAY157" s="787"/>
      <c r="SAZ157" s="787"/>
      <c r="SBA157" s="787"/>
      <c r="SBB157" s="787"/>
      <c r="SBC157" s="787"/>
      <c r="SBD157" s="788"/>
      <c r="SBE157" s="786"/>
      <c r="SBF157" s="787"/>
      <c r="SBG157" s="787"/>
      <c r="SBH157" s="787"/>
      <c r="SBI157" s="787"/>
      <c r="SBJ157" s="787"/>
      <c r="SBK157" s="787"/>
      <c r="SBL157" s="787"/>
      <c r="SBM157" s="787"/>
      <c r="SBN157" s="787"/>
      <c r="SBO157" s="787"/>
      <c r="SBP157" s="787"/>
      <c r="SBQ157" s="787"/>
      <c r="SBR157" s="787"/>
      <c r="SBS157" s="788"/>
      <c r="SBT157" s="786"/>
      <c r="SBU157" s="787"/>
      <c r="SBV157" s="787"/>
      <c r="SBW157" s="787"/>
      <c r="SBX157" s="787"/>
      <c r="SBY157" s="787"/>
      <c r="SBZ157" s="787"/>
      <c r="SCA157" s="787"/>
      <c r="SCB157" s="787"/>
      <c r="SCC157" s="787"/>
      <c r="SCD157" s="787"/>
      <c r="SCE157" s="787"/>
      <c r="SCF157" s="787"/>
      <c r="SCG157" s="787"/>
      <c r="SCH157" s="788"/>
      <c r="SCI157" s="786"/>
      <c r="SCJ157" s="787"/>
      <c r="SCK157" s="787"/>
      <c r="SCL157" s="787"/>
      <c r="SCM157" s="787"/>
      <c r="SCN157" s="787"/>
      <c r="SCO157" s="787"/>
      <c r="SCP157" s="787"/>
      <c r="SCQ157" s="787"/>
      <c r="SCR157" s="787"/>
      <c r="SCS157" s="787"/>
      <c r="SCT157" s="787"/>
      <c r="SCU157" s="787"/>
      <c r="SCV157" s="787"/>
      <c r="SCW157" s="788"/>
      <c r="SCX157" s="786"/>
      <c r="SCY157" s="787"/>
      <c r="SCZ157" s="787"/>
      <c r="SDA157" s="787"/>
      <c r="SDB157" s="787"/>
      <c r="SDC157" s="787"/>
      <c r="SDD157" s="787"/>
      <c r="SDE157" s="787"/>
      <c r="SDF157" s="787"/>
      <c r="SDG157" s="787"/>
      <c r="SDH157" s="787"/>
      <c r="SDI157" s="787"/>
      <c r="SDJ157" s="787"/>
      <c r="SDK157" s="787"/>
      <c r="SDL157" s="788"/>
      <c r="SDM157" s="786"/>
      <c r="SDN157" s="787"/>
      <c r="SDO157" s="787"/>
      <c r="SDP157" s="787"/>
      <c r="SDQ157" s="787"/>
      <c r="SDR157" s="787"/>
      <c r="SDS157" s="787"/>
      <c r="SDT157" s="787"/>
      <c r="SDU157" s="787"/>
      <c r="SDV157" s="787"/>
      <c r="SDW157" s="787"/>
      <c r="SDX157" s="787"/>
      <c r="SDY157" s="787"/>
      <c r="SDZ157" s="787"/>
      <c r="SEA157" s="788"/>
      <c r="SEB157" s="786"/>
      <c r="SEC157" s="787"/>
      <c r="SED157" s="787"/>
      <c r="SEE157" s="787"/>
      <c r="SEF157" s="787"/>
      <c r="SEG157" s="787"/>
      <c r="SEH157" s="787"/>
      <c r="SEI157" s="787"/>
      <c r="SEJ157" s="787"/>
      <c r="SEK157" s="787"/>
      <c r="SEL157" s="787"/>
      <c r="SEM157" s="787"/>
      <c r="SEN157" s="787"/>
      <c r="SEO157" s="787"/>
      <c r="SEP157" s="788"/>
      <c r="SEQ157" s="786"/>
      <c r="SER157" s="787"/>
      <c r="SES157" s="787"/>
      <c r="SET157" s="787"/>
      <c r="SEU157" s="787"/>
      <c r="SEV157" s="787"/>
      <c r="SEW157" s="787"/>
      <c r="SEX157" s="787"/>
      <c r="SEY157" s="787"/>
      <c r="SEZ157" s="787"/>
      <c r="SFA157" s="787"/>
      <c r="SFB157" s="787"/>
      <c r="SFC157" s="787"/>
      <c r="SFD157" s="787"/>
      <c r="SFE157" s="788"/>
      <c r="SFF157" s="786"/>
      <c r="SFG157" s="787"/>
      <c r="SFH157" s="787"/>
      <c r="SFI157" s="787"/>
      <c r="SFJ157" s="787"/>
      <c r="SFK157" s="787"/>
      <c r="SFL157" s="787"/>
      <c r="SFM157" s="787"/>
      <c r="SFN157" s="787"/>
      <c r="SFO157" s="787"/>
      <c r="SFP157" s="787"/>
      <c r="SFQ157" s="787"/>
      <c r="SFR157" s="787"/>
      <c r="SFS157" s="787"/>
      <c r="SFT157" s="788"/>
      <c r="SFU157" s="786"/>
      <c r="SFV157" s="787"/>
      <c r="SFW157" s="787"/>
      <c r="SFX157" s="787"/>
      <c r="SFY157" s="787"/>
      <c r="SFZ157" s="787"/>
      <c r="SGA157" s="787"/>
      <c r="SGB157" s="787"/>
      <c r="SGC157" s="787"/>
      <c r="SGD157" s="787"/>
      <c r="SGE157" s="787"/>
      <c r="SGF157" s="787"/>
      <c r="SGG157" s="787"/>
      <c r="SGH157" s="787"/>
      <c r="SGI157" s="788"/>
      <c r="SGJ157" s="786"/>
      <c r="SGK157" s="787"/>
      <c r="SGL157" s="787"/>
      <c r="SGM157" s="787"/>
      <c r="SGN157" s="787"/>
      <c r="SGO157" s="787"/>
      <c r="SGP157" s="787"/>
      <c r="SGQ157" s="787"/>
      <c r="SGR157" s="787"/>
      <c r="SGS157" s="787"/>
      <c r="SGT157" s="787"/>
      <c r="SGU157" s="787"/>
      <c r="SGV157" s="787"/>
      <c r="SGW157" s="787"/>
      <c r="SGX157" s="788"/>
      <c r="SGY157" s="786"/>
      <c r="SGZ157" s="787"/>
      <c r="SHA157" s="787"/>
      <c r="SHB157" s="787"/>
      <c r="SHC157" s="787"/>
      <c r="SHD157" s="787"/>
      <c r="SHE157" s="787"/>
      <c r="SHF157" s="787"/>
      <c r="SHG157" s="787"/>
      <c r="SHH157" s="787"/>
      <c r="SHI157" s="787"/>
      <c r="SHJ157" s="787"/>
      <c r="SHK157" s="787"/>
      <c r="SHL157" s="787"/>
      <c r="SHM157" s="788"/>
      <c r="SHN157" s="786"/>
      <c r="SHO157" s="787"/>
      <c r="SHP157" s="787"/>
      <c r="SHQ157" s="787"/>
      <c r="SHR157" s="787"/>
      <c r="SHS157" s="787"/>
      <c r="SHT157" s="787"/>
      <c r="SHU157" s="787"/>
      <c r="SHV157" s="787"/>
      <c r="SHW157" s="787"/>
      <c r="SHX157" s="787"/>
      <c r="SHY157" s="787"/>
      <c r="SHZ157" s="787"/>
      <c r="SIA157" s="787"/>
      <c r="SIB157" s="788"/>
      <c r="SIC157" s="786"/>
      <c r="SID157" s="787"/>
      <c r="SIE157" s="787"/>
      <c r="SIF157" s="787"/>
      <c r="SIG157" s="787"/>
      <c r="SIH157" s="787"/>
      <c r="SII157" s="787"/>
      <c r="SIJ157" s="787"/>
      <c r="SIK157" s="787"/>
      <c r="SIL157" s="787"/>
      <c r="SIM157" s="787"/>
      <c r="SIN157" s="787"/>
      <c r="SIO157" s="787"/>
      <c r="SIP157" s="787"/>
      <c r="SIQ157" s="788"/>
      <c r="SIR157" s="786"/>
      <c r="SIS157" s="787"/>
      <c r="SIT157" s="787"/>
      <c r="SIU157" s="787"/>
      <c r="SIV157" s="787"/>
      <c r="SIW157" s="787"/>
      <c r="SIX157" s="787"/>
      <c r="SIY157" s="787"/>
      <c r="SIZ157" s="787"/>
      <c r="SJA157" s="787"/>
      <c r="SJB157" s="787"/>
      <c r="SJC157" s="787"/>
      <c r="SJD157" s="787"/>
      <c r="SJE157" s="787"/>
      <c r="SJF157" s="788"/>
      <c r="SJG157" s="786"/>
      <c r="SJH157" s="787"/>
      <c r="SJI157" s="787"/>
      <c r="SJJ157" s="787"/>
      <c r="SJK157" s="787"/>
      <c r="SJL157" s="787"/>
      <c r="SJM157" s="787"/>
      <c r="SJN157" s="787"/>
      <c r="SJO157" s="787"/>
      <c r="SJP157" s="787"/>
      <c r="SJQ157" s="787"/>
      <c r="SJR157" s="787"/>
      <c r="SJS157" s="787"/>
      <c r="SJT157" s="787"/>
      <c r="SJU157" s="788"/>
      <c r="SJV157" s="786"/>
      <c r="SJW157" s="787"/>
      <c r="SJX157" s="787"/>
      <c r="SJY157" s="787"/>
      <c r="SJZ157" s="787"/>
      <c r="SKA157" s="787"/>
      <c r="SKB157" s="787"/>
      <c r="SKC157" s="787"/>
      <c r="SKD157" s="787"/>
      <c r="SKE157" s="787"/>
      <c r="SKF157" s="787"/>
      <c r="SKG157" s="787"/>
      <c r="SKH157" s="787"/>
      <c r="SKI157" s="787"/>
      <c r="SKJ157" s="788"/>
      <c r="SKK157" s="786"/>
      <c r="SKL157" s="787"/>
      <c r="SKM157" s="787"/>
      <c r="SKN157" s="787"/>
      <c r="SKO157" s="787"/>
      <c r="SKP157" s="787"/>
      <c r="SKQ157" s="787"/>
      <c r="SKR157" s="787"/>
      <c r="SKS157" s="787"/>
      <c r="SKT157" s="787"/>
      <c r="SKU157" s="787"/>
      <c r="SKV157" s="787"/>
      <c r="SKW157" s="787"/>
      <c r="SKX157" s="787"/>
      <c r="SKY157" s="788"/>
      <c r="SKZ157" s="786"/>
      <c r="SLA157" s="787"/>
      <c r="SLB157" s="787"/>
      <c r="SLC157" s="787"/>
      <c r="SLD157" s="787"/>
      <c r="SLE157" s="787"/>
      <c r="SLF157" s="787"/>
      <c r="SLG157" s="787"/>
      <c r="SLH157" s="787"/>
      <c r="SLI157" s="787"/>
      <c r="SLJ157" s="787"/>
      <c r="SLK157" s="787"/>
      <c r="SLL157" s="787"/>
      <c r="SLM157" s="787"/>
      <c r="SLN157" s="788"/>
      <c r="SLO157" s="786"/>
      <c r="SLP157" s="787"/>
      <c r="SLQ157" s="787"/>
      <c r="SLR157" s="787"/>
      <c r="SLS157" s="787"/>
      <c r="SLT157" s="787"/>
      <c r="SLU157" s="787"/>
      <c r="SLV157" s="787"/>
      <c r="SLW157" s="787"/>
      <c r="SLX157" s="787"/>
      <c r="SLY157" s="787"/>
      <c r="SLZ157" s="787"/>
      <c r="SMA157" s="787"/>
      <c r="SMB157" s="787"/>
      <c r="SMC157" s="788"/>
      <c r="SMD157" s="786"/>
      <c r="SME157" s="787"/>
      <c r="SMF157" s="787"/>
      <c r="SMG157" s="787"/>
      <c r="SMH157" s="787"/>
      <c r="SMI157" s="787"/>
      <c r="SMJ157" s="787"/>
      <c r="SMK157" s="787"/>
      <c r="SML157" s="787"/>
      <c r="SMM157" s="787"/>
      <c r="SMN157" s="787"/>
      <c r="SMO157" s="787"/>
      <c r="SMP157" s="787"/>
      <c r="SMQ157" s="787"/>
      <c r="SMR157" s="788"/>
      <c r="SMS157" s="786"/>
      <c r="SMT157" s="787"/>
      <c r="SMU157" s="787"/>
      <c r="SMV157" s="787"/>
      <c r="SMW157" s="787"/>
      <c r="SMX157" s="787"/>
      <c r="SMY157" s="787"/>
      <c r="SMZ157" s="787"/>
      <c r="SNA157" s="787"/>
      <c r="SNB157" s="787"/>
      <c r="SNC157" s="787"/>
      <c r="SND157" s="787"/>
      <c r="SNE157" s="787"/>
      <c r="SNF157" s="787"/>
      <c r="SNG157" s="788"/>
      <c r="SNH157" s="786"/>
      <c r="SNI157" s="787"/>
      <c r="SNJ157" s="787"/>
      <c r="SNK157" s="787"/>
      <c r="SNL157" s="787"/>
      <c r="SNM157" s="787"/>
      <c r="SNN157" s="787"/>
      <c r="SNO157" s="787"/>
      <c r="SNP157" s="787"/>
      <c r="SNQ157" s="787"/>
      <c r="SNR157" s="787"/>
      <c r="SNS157" s="787"/>
      <c r="SNT157" s="787"/>
      <c r="SNU157" s="787"/>
      <c r="SNV157" s="788"/>
      <c r="SNW157" s="786"/>
      <c r="SNX157" s="787"/>
      <c r="SNY157" s="787"/>
      <c r="SNZ157" s="787"/>
      <c r="SOA157" s="787"/>
      <c r="SOB157" s="787"/>
      <c r="SOC157" s="787"/>
      <c r="SOD157" s="787"/>
      <c r="SOE157" s="787"/>
      <c r="SOF157" s="787"/>
      <c r="SOG157" s="787"/>
      <c r="SOH157" s="787"/>
      <c r="SOI157" s="787"/>
      <c r="SOJ157" s="787"/>
      <c r="SOK157" s="788"/>
      <c r="SOL157" s="786"/>
      <c r="SOM157" s="787"/>
      <c r="SON157" s="787"/>
      <c r="SOO157" s="787"/>
      <c r="SOP157" s="787"/>
      <c r="SOQ157" s="787"/>
      <c r="SOR157" s="787"/>
      <c r="SOS157" s="787"/>
      <c r="SOT157" s="787"/>
      <c r="SOU157" s="787"/>
      <c r="SOV157" s="787"/>
      <c r="SOW157" s="787"/>
      <c r="SOX157" s="787"/>
      <c r="SOY157" s="787"/>
      <c r="SOZ157" s="788"/>
      <c r="SPA157" s="786"/>
      <c r="SPB157" s="787"/>
      <c r="SPC157" s="787"/>
      <c r="SPD157" s="787"/>
      <c r="SPE157" s="787"/>
      <c r="SPF157" s="787"/>
      <c r="SPG157" s="787"/>
      <c r="SPH157" s="787"/>
      <c r="SPI157" s="787"/>
      <c r="SPJ157" s="787"/>
      <c r="SPK157" s="787"/>
      <c r="SPL157" s="787"/>
      <c r="SPM157" s="787"/>
      <c r="SPN157" s="787"/>
      <c r="SPO157" s="788"/>
      <c r="SPP157" s="786"/>
      <c r="SPQ157" s="787"/>
      <c r="SPR157" s="787"/>
      <c r="SPS157" s="787"/>
      <c r="SPT157" s="787"/>
      <c r="SPU157" s="787"/>
      <c r="SPV157" s="787"/>
      <c r="SPW157" s="787"/>
      <c r="SPX157" s="787"/>
      <c r="SPY157" s="787"/>
      <c r="SPZ157" s="787"/>
      <c r="SQA157" s="787"/>
      <c r="SQB157" s="787"/>
      <c r="SQC157" s="787"/>
      <c r="SQD157" s="788"/>
      <c r="SQE157" s="786"/>
      <c r="SQF157" s="787"/>
      <c r="SQG157" s="787"/>
      <c r="SQH157" s="787"/>
      <c r="SQI157" s="787"/>
      <c r="SQJ157" s="787"/>
      <c r="SQK157" s="787"/>
      <c r="SQL157" s="787"/>
      <c r="SQM157" s="787"/>
      <c r="SQN157" s="787"/>
      <c r="SQO157" s="787"/>
      <c r="SQP157" s="787"/>
      <c r="SQQ157" s="787"/>
      <c r="SQR157" s="787"/>
      <c r="SQS157" s="788"/>
      <c r="SQT157" s="786"/>
      <c r="SQU157" s="787"/>
      <c r="SQV157" s="787"/>
      <c r="SQW157" s="787"/>
      <c r="SQX157" s="787"/>
      <c r="SQY157" s="787"/>
      <c r="SQZ157" s="787"/>
      <c r="SRA157" s="787"/>
      <c r="SRB157" s="787"/>
      <c r="SRC157" s="787"/>
      <c r="SRD157" s="787"/>
      <c r="SRE157" s="787"/>
      <c r="SRF157" s="787"/>
      <c r="SRG157" s="787"/>
      <c r="SRH157" s="788"/>
      <c r="SRI157" s="786"/>
      <c r="SRJ157" s="787"/>
      <c r="SRK157" s="787"/>
      <c r="SRL157" s="787"/>
      <c r="SRM157" s="787"/>
      <c r="SRN157" s="787"/>
      <c r="SRO157" s="787"/>
      <c r="SRP157" s="787"/>
      <c r="SRQ157" s="787"/>
      <c r="SRR157" s="787"/>
      <c r="SRS157" s="787"/>
      <c r="SRT157" s="787"/>
      <c r="SRU157" s="787"/>
      <c r="SRV157" s="787"/>
      <c r="SRW157" s="788"/>
      <c r="SRX157" s="786"/>
      <c r="SRY157" s="787"/>
      <c r="SRZ157" s="787"/>
      <c r="SSA157" s="787"/>
      <c r="SSB157" s="787"/>
      <c r="SSC157" s="787"/>
      <c r="SSD157" s="787"/>
      <c r="SSE157" s="787"/>
      <c r="SSF157" s="787"/>
      <c r="SSG157" s="787"/>
      <c r="SSH157" s="787"/>
      <c r="SSI157" s="787"/>
      <c r="SSJ157" s="787"/>
      <c r="SSK157" s="787"/>
      <c r="SSL157" s="788"/>
      <c r="SSM157" s="786"/>
      <c r="SSN157" s="787"/>
      <c r="SSO157" s="787"/>
      <c r="SSP157" s="787"/>
      <c r="SSQ157" s="787"/>
      <c r="SSR157" s="787"/>
      <c r="SSS157" s="787"/>
      <c r="SST157" s="787"/>
      <c r="SSU157" s="787"/>
      <c r="SSV157" s="787"/>
      <c r="SSW157" s="787"/>
      <c r="SSX157" s="787"/>
      <c r="SSY157" s="787"/>
      <c r="SSZ157" s="787"/>
      <c r="STA157" s="788"/>
      <c r="STB157" s="786"/>
      <c r="STC157" s="787"/>
      <c r="STD157" s="787"/>
      <c r="STE157" s="787"/>
      <c r="STF157" s="787"/>
      <c r="STG157" s="787"/>
      <c r="STH157" s="787"/>
      <c r="STI157" s="787"/>
      <c r="STJ157" s="787"/>
      <c r="STK157" s="787"/>
      <c r="STL157" s="787"/>
      <c r="STM157" s="787"/>
      <c r="STN157" s="787"/>
      <c r="STO157" s="787"/>
      <c r="STP157" s="788"/>
      <c r="STQ157" s="786"/>
      <c r="STR157" s="787"/>
      <c r="STS157" s="787"/>
      <c r="STT157" s="787"/>
      <c r="STU157" s="787"/>
      <c r="STV157" s="787"/>
      <c r="STW157" s="787"/>
      <c r="STX157" s="787"/>
      <c r="STY157" s="787"/>
      <c r="STZ157" s="787"/>
      <c r="SUA157" s="787"/>
      <c r="SUB157" s="787"/>
      <c r="SUC157" s="787"/>
      <c r="SUD157" s="787"/>
      <c r="SUE157" s="788"/>
      <c r="SUF157" s="786"/>
      <c r="SUG157" s="787"/>
      <c r="SUH157" s="787"/>
      <c r="SUI157" s="787"/>
      <c r="SUJ157" s="787"/>
      <c r="SUK157" s="787"/>
      <c r="SUL157" s="787"/>
      <c r="SUM157" s="787"/>
      <c r="SUN157" s="787"/>
      <c r="SUO157" s="787"/>
      <c r="SUP157" s="787"/>
      <c r="SUQ157" s="787"/>
      <c r="SUR157" s="787"/>
      <c r="SUS157" s="787"/>
      <c r="SUT157" s="788"/>
      <c r="SUU157" s="786"/>
      <c r="SUV157" s="787"/>
      <c r="SUW157" s="787"/>
      <c r="SUX157" s="787"/>
      <c r="SUY157" s="787"/>
      <c r="SUZ157" s="787"/>
      <c r="SVA157" s="787"/>
      <c r="SVB157" s="787"/>
      <c r="SVC157" s="787"/>
      <c r="SVD157" s="787"/>
      <c r="SVE157" s="787"/>
      <c r="SVF157" s="787"/>
      <c r="SVG157" s="787"/>
      <c r="SVH157" s="787"/>
      <c r="SVI157" s="788"/>
      <c r="SVJ157" s="786"/>
      <c r="SVK157" s="787"/>
      <c r="SVL157" s="787"/>
      <c r="SVM157" s="787"/>
      <c r="SVN157" s="787"/>
      <c r="SVO157" s="787"/>
      <c r="SVP157" s="787"/>
      <c r="SVQ157" s="787"/>
      <c r="SVR157" s="787"/>
      <c r="SVS157" s="787"/>
      <c r="SVT157" s="787"/>
      <c r="SVU157" s="787"/>
      <c r="SVV157" s="787"/>
      <c r="SVW157" s="787"/>
      <c r="SVX157" s="788"/>
      <c r="SVY157" s="786"/>
      <c r="SVZ157" s="787"/>
      <c r="SWA157" s="787"/>
      <c r="SWB157" s="787"/>
      <c r="SWC157" s="787"/>
      <c r="SWD157" s="787"/>
      <c r="SWE157" s="787"/>
      <c r="SWF157" s="787"/>
      <c r="SWG157" s="787"/>
      <c r="SWH157" s="787"/>
      <c r="SWI157" s="787"/>
      <c r="SWJ157" s="787"/>
      <c r="SWK157" s="787"/>
      <c r="SWL157" s="787"/>
      <c r="SWM157" s="788"/>
      <c r="SWN157" s="786"/>
      <c r="SWO157" s="787"/>
      <c r="SWP157" s="787"/>
      <c r="SWQ157" s="787"/>
      <c r="SWR157" s="787"/>
      <c r="SWS157" s="787"/>
      <c r="SWT157" s="787"/>
      <c r="SWU157" s="787"/>
      <c r="SWV157" s="787"/>
      <c r="SWW157" s="787"/>
      <c r="SWX157" s="787"/>
      <c r="SWY157" s="787"/>
      <c r="SWZ157" s="787"/>
      <c r="SXA157" s="787"/>
      <c r="SXB157" s="788"/>
      <c r="SXC157" s="786"/>
      <c r="SXD157" s="787"/>
      <c r="SXE157" s="787"/>
      <c r="SXF157" s="787"/>
      <c r="SXG157" s="787"/>
      <c r="SXH157" s="787"/>
      <c r="SXI157" s="787"/>
      <c r="SXJ157" s="787"/>
      <c r="SXK157" s="787"/>
      <c r="SXL157" s="787"/>
      <c r="SXM157" s="787"/>
      <c r="SXN157" s="787"/>
      <c r="SXO157" s="787"/>
      <c r="SXP157" s="787"/>
      <c r="SXQ157" s="788"/>
      <c r="SXR157" s="786"/>
      <c r="SXS157" s="787"/>
      <c r="SXT157" s="787"/>
      <c r="SXU157" s="787"/>
      <c r="SXV157" s="787"/>
      <c r="SXW157" s="787"/>
      <c r="SXX157" s="787"/>
      <c r="SXY157" s="787"/>
      <c r="SXZ157" s="787"/>
      <c r="SYA157" s="787"/>
      <c r="SYB157" s="787"/>
      <c r="SYC157" s="787"/>
      <c r="SYD157" s="787"/>
      <c r="SYE157" s="787"/>
      <c r="SYF157" s="788"/>
      <c r="SYG157" s="786"/>
      <c r="SYH157" s="787"/>
      <c r="SYI157" s="787"/>
      <c r="SYJ157" s="787"/>
      <c r="SYK157" s="787"/>
      <c r="SYL157" s="787"/>
      <c r="SYM157" s="787"/>
      <c r="SYN157" s="787"/>
      <c r="SYO157" s="787"/>
      <c r="SYP157" s="787"/>
      <c r="SYQ157" s="787"/>
      <c r="SYR157" s="787"/>
      <c r="SYS157" s="787"/>
      <c r="SYT157" s="787"/>
      <c r="SYU157" s="788"/>
      <c r="SYV157" s="786"/>
      <c r="SYW157" s="787"/>
      <c r="SYX157" s="787"/>
      <c r="SYY157" s="787"/>
      <c r="SYZ157" s="787"/>
      <c r="SZA157" s="787"/>
      <c r="SZB157" s="787"/>
      <c r="SZC157" s="787"/>
      <c r="SZD157" s="787"/>
      <c r="SZE157" s="787"/>
      <c r="SZF157" s="787"/>
      <c r="SZG157" s="787"/>
      <c r="SZH157" s="787"/>
      <c r="SZI157" s="787"/>
      <c r="SZJ157" s="788"/>
      <c r="SZK157" s="786"/>
      <c r="SZL157" s="787"/>
      <c r="SZM157" s="787"/>
      <c r="SZN157" s="787"/>
      <c r="SZO157" s="787"/>
      <c r="SZP157" s="787"/>
      <c r="SZQ157" s="787"/>
      <c r="SZR157" s="787"/>
      <c r="SZS157" s="787"/>
      <c r="SZT157" s="787"/>
      <c r="SZU157" s="787"/>
      <c r="SZV157" s="787"/>
      <c r="SZW157" s="787"/>
      <c r="SZX157" s="787"/>
      <c r="SZY157" s="788"/>
      <c r="SZZ157" s="786"/>
      <c r="TAA157" s="787"/>
      <c r="TAB157" s="787"/>
      <c r="TAC157" s="787"/>
      <c r="TAD157" s="787"/>
      <c r="TAE157" s="787"/>
      <c r="TAF157" s="787"/>
      <c r="TAG157" s="787"/>
      <c r="TAH157" s="787"/>
      <c r="TAI157" s="787"/>
      <c r="TAJ157" s="787"/>
      <c r="TAK157" s="787"/>
      <c r="TAL157" s="787"/>
      <c r="TAM157" s="787"/>
      <c r="TAN157" s="788"/>
      <c r="TAO157" s="786"/>
      <c r="TAP157" s="787"/>
      <c r="TAQ157" s="787"/>
      <c r="TAR157" s="787"/>
      <c r="TAS157" s="787"/>
      <c r="TAT157" s="787"/>
      <c r="TAU157" s="787"/>
      <c r="TAV157" s="787"/>
      <c r="TAW157" s="787"/>
      <c r="TAX157" s="787"/>
      <c r="TAY157" s="787"/>
      <c r="TAZ157" s="787"/>
      <c r="TBA157" s="787"/>
      <c r="TBB157" s="787"/>
      <c r="TBC157" s="788"/>
      <c r="TBD157" s="786"/>
      <c r="TBE157" s="787"/>
      <c r="TBF157" s="787"/>
      <c r="TBG157" s="787"/>
      <c r="TBH157" s="787"/>
      <c r="TBI157" s="787"/>
      <c r="TBJ157" s="787"/>
      <c r="TBK157" s="787"/>
      <c r="TBL157" s="787"/>
      <c r="TBM157" s="787"/>
      <c r="TBN157" s="787"/>
      <c r="TBO157" s="787"/>
      <c r="TBP157" s="787"/>
      <c r="TBQ157" s="787"/>
      <c r="TBR157" s="788"/>
      <c r="TBS157" s="786"/>
      <c r="TBT157" s="787"/>
      <c r="TBU157" s="787"/>
      <c r="TBV157" s="787"/>
      <c r="TBW157" s="787"/>
      <c r="TBX157" s="787"/>
      <c r="TBY157" s="787"/>
      <c r="TBZ157" s="787"/>
      <c r="TCA157" s="787"/>
      <c r="TCB157" s="787"/>
      <c r="TCC157" s="787"/>
      <c r="TCD157" s="787"/>
      <c r="TCE157" s="787"/>
      <c r="TCF157" s="787"/>
      <c r="TCG157" s="788"/>
      <c r="TCH157" s="786"/>
      <c r="TCI157" s="787"/>
      <c r="TCJ157" s="787"/>
      <c r="TCK157" s="787"/>
      <c r="TCL157" s="787"/>
      <c r="TCM157" s="787"/>
      <c r="TCN157" s="787"/>
      <c r="TCO157" s="787"/>
      <c r="TCP157" s="787"/>
      <c r="TCQ157" s="787"/>
      <c r="TCR157" s="787"/>
      <c r="TCS157" s="787"/>
      <c r="TCT157" s="787"/>
      <c r="TCU157" s="787"/>
      <c r="TCV157" s="788"/>
      <c r="TCW157" s="786"/>
      <c r="TCX157" s="787"/>
      <c r="TCY157" s="787"/>
      <c r="TCZ157" s="787"/>
      <c r="TDA157" s="787"/>
      <c r="TDB157" s="787"/>
      <c r="TDC157" s="787"/>
      <c r="TDD157" s="787"/>
      <c r="TDE157" s="787"/>
      <c r="TDF157" s="787"/>
      <c r="TDG157" s="787"/>
      <c r="TDH157" s="787"/>
      <c r="TDI157" s="787"/>
      <c r="TDJ157" s="787"/>
      <c r="TDK157" s="788"/>
      <c r="TDL157" s="786"/>
      <c r="TDM157" s="787"/>
      <c r="TDN157" s="787"/>
      <c r="TDO157" s="787"/>
      <c r="TDP157" s="787"/>
      <c r="TDQ157" s="787"/>
      <c r="TDR157" s="787"/>
      <c r="TDS157" s="787"/>
      <c r="TDT157" s="787"/>
      <c r="TDU157" s="787"/>
      <c r="TDV157" s="787"/>
      <c r="TDW157" s="787"/>
      <c r="TDX157" s="787"/>
      <c r="TDY157" s="787"/>
      <c r="TDZ157" s="788"/>
      <c r="TEA157" s="786"/>
      <c r="TEB157" s="787"/>
      <c r="TEC157" s="787"/>
      <c r="TED157" s="787"/>
      <c r="TEE157" s="787"/>
      <c r="TEF157" s="787"/>
      <c r="TEG157" s="787"/>
      <c r="TEH157" s="787"/>
      <c r="TEI157" s="787"/>
      <c r="TEJ157" s="787"/>
      <c r="TEK157" s="787"/>
      <c r="TEL157" s="787"/>
      <c r="TEM157" s="787"/>
      <c r="TEN157" s="787"/>
      <c r="TEO157" s="788"/>
      <c r="TEP157" s="786"/>
      <c r="TEQ157" s="787"/>
      <c r="TER157" s="787"/>
      <c r="TES157" s="787"/>
      <c r="TET157" s="787"/>
      <c r="TEU157" s="787"/>
      <c r="TEV157" s="787"/>
      <c r="TEW157" s="787"/>
      <c r="TEX157" s="787"/>
      <c r="TEY157" s="787"/>
      <c r="TEZ157" s="787"/>
      <c r="TFA157" s="787"/>
      <c r="TFB157" s="787"/>
      <c r="TFC157" s="787"/>
      <c r="TFD157" s="788"/>
      <c r="TFE157" s="786"/>
      <c r="TFF157" s="787"/>
      <c r="TFG157" s="787"/>
      <c r="TFH157" s="787"/>
      <c r="TFI157" s="787"/>
      <c r="TFJ157" s="787"/>
      <c r="TFK157" s="787"/>
      <c r="TFL157" s="787"/>
      <c r="TFM157" s="787"/>
      <c r="TFN157" s="787"/>
      <c r="TFO157" s="787"/>
      <c r="TFP157" s="787"/>
      <c r="TFQ157" s="787"/>
      <c r="TFR157" s="787"/>
      <c r="TFS157" s="788"/>
      <c r="TFT157" s="786"/>
      <c r="TFU157" s="787"/>
      <c r="TFV157" s="787"/>
      <c r="TFW157" s="787"/>
      <c r="TFX157" s="787"/>
      <c r="TFY157" s="787"/>
      <c r="TFZ157" s="787"/>
      <c r="TGA157" s="787"/>
      <c r="TGB157" s="787"/>
      <c r="TGC157" s="787"/>
      <c r="TGD157" s="787"/>
      <c r="TGE157" s="787"/>
      <c r="TGF157" s="787"/>
      <c r="TGG157" s="787"/>
      <c r="TGH157" s="788"/>
      <c r="TGI157" s="786"/>
      <c r="TGJ157" s="787"/>
      <c r="TGK157" s="787"/>
      <c r="TGL157" s="787"/>
      <c r="TGM157" s="787"/>
      <c r="TGN157" s="787"/>
      <c r="TGO157" s="787"/>
      <c r="TGP157" s="787"/>
      <c r="TGQ157" s="787"/>
      <c r="TGR157" s="787"/>
      <c r="TGS157" s="787"/>
      <c r="TGT157" s="787"/>
      <c r="TGU157" s="787"/>
      <c r="TGV157" s="787"/>
      <c r="TGW157" s="788"/>
      <c r="TGX157" s="786"/>
      <c r="TGY157" s="787"/>
      <c r="TGZ157" s="787"/>
      <c r="THA157" s="787"/>
      <c r="THB157" s="787"/>
      <c r="THC157" s="787"/>
      <c r="THD157" s="787"/>
      <c r="THE157" s="787"/>
      <c r="THF157" s="787"/>
      <c r="THG157" s="787"/>
      <c r="THH157" s="787"/>
      <c r="THI157" s="787"/>
      <c r="THJ157" s="787"/>
      <c r="THK157" s="787"/>
      <c r="THL157" s="788"/>
      <c r="THM157" s="786"/>
      <c r="THN157" s="787"/>
      <c r="THO157" s="787"/>
      <c r="THP157" s="787"/>
      <c r="THQ157" s="787"/>
      <c r="THR157" s="787"/>
      <c r="THS157" s="787"/>
      <c r="THT157" s="787"/>
      <c r="THU157" s="787"/>
      <c r="THV157" s="787"/>
      <c r="THW157" s="787"/>
      <c r="THX157" s="787"/>
      <c r="THY157" s="787"/>
      <c r="THZ157" s="787"/>
      <c r="TIA157" s="788"/>
      <c r="TIB157" s="786"/>
      <c r="TIC157" s="787"/>
      <c r="TID157" s="787"/>
      <c r="TIE157" s="787"/>
      <c r="TIF157" s="787"/>
      <c r="TIG157" s="787"/>
      <c r="TIH157" s="787"/>
      <c r="TII157" s="787"/>
      <c r="TIJ157" s="787"/>
      <c r="TIK157" s="787"/>
      <c r="TIL157" s="787"/>
      <c r="TIM157" s="787"/>
      <c r="TIN157" s="787"/>
      <c r="TIO157" s="787"/>
      <c r="TIP157" s="788"/>
      <c r="TIQ157" s="786"/>
      <c r="TIR157" s="787"/>
      <c r="TIS157" s="787"/>
      <c r="TIT157" s="787"/>
      <c r="TIU157" s="787"/>
      <c r="TIV157" s="787"/>
      <c r="TIW157" s="787"/>
      <c r="TIX157" s="787"/>
      <c r="TIY157" s="787"/>
      <c r="TIZ157" s="787"/>
      <c r="TJA157" s="787"/>
      <c r="TJB157" s="787"/>
      <c r="TJC157" s="787"/>
      <c r="TJD157" s="787"/>
      <c r="TJE157" s="788"/>
      <c r="TJF157" s="786"/>
      <c r="TJG157" s="787"/>
      <c r="TJH157" s="787"/>
      <c r="TJI157" s="787"/>
      <c r="TJJ157" s="787"/>
      <c r="TJK157" s="787"/>
      <c r="TJL157" s="787"/>
      <c r="TJM157" s="787"/>
      <c r="TJN157" s="787"/>
      <c r="TJO157" s="787"/>
      <c r="TJP157" s="787"/>
      <c r="TJQ157" s="787"/>
      <c r="TJR157" s="787"/>
      <c r="TJS157" s="787"/>
      <c r="TJT157" s="788"/>
      <c r="TJU157" s="786"/>
      <c r="TJV157" s="787"/>
      <c r="TJW157" s="787"/>
      <c r="TJX157" s="787"/>
      <c r="TJY157" s="787"/>
      <c r="TJZ157" s="787"/>
      <c r="TKA157" s="787"/>
      <c r="TKB157" s="787"/>
      <c r="TKC157" s="787"/>
      <c r="TKD157" s="787"/>
      <c r="TKE157" s="787"/>
      <c r="TKF157" s="787"/>
      <c r="TKG157" s="787"/>
      <c r="TKH157" s="787"/>
      <c r="TKI157" s="788"/>
      <c r="TKJ157" s="786"/>
      <c r="TKK157" s="787"/>
      <c r="TKL157" s="787"/>
      <c r="TKM157" s="787"/>
      <c r="TKN157" s="787"/>
      <c r="TKO157" s="787"/>
      <c r="TKP157" s="787"/>
      <c r="TKQ157" s="787"/>
      <c r="TKR157" s="787"/>
      <c r="TKS157" s="787"/>
      <c r="TKT157" s="787"/>
      <c r="TKU157" s="787"/>
      <c r="TKV157" s="787"/>
      <c r="TKW157" s="787"/>
      <c r="TKX157" s="788"/>
      <c r="TKY157" s="786"/>
      <c r="TKZ157" s="787"/>
      <c r="TLA157" s="787"/>
      <c r="TLB157" s="787"/>
      <c r="TLC157" s="787"/>
      <c r="TLD157" s="787"/>
      <c r="TLE157" s="787"/>
      <c r="TLF157" s="787"/>
      <c r="TLG157" s="787"/>
      <c r="TLH157" s="787"/>
      <c r="TLI157" s="787"/>
      <c r="TLJ157" s="787"/>
      <c r="TLK157" s="787"/>
      <c r="TLL157" s="787"/>
      <c r="TLM157" s="788"/>
      <c r="TLN157" s="786"/>
      <c r="TLO157" s="787"/>
      <c r="TLP157" s="787"/>
      <c r="TLQ157" s="787"/>
      <c r="TLR157" s="787"/>
      <c r="TLS157" s="787"/>
      <c r="TLT157" s="787"/>
      <c r="TLU157" s="787"/>
      <c r="TLV157" s="787"/>
      <c r="TLW157" s="787"/>
      <c r="TLX157" s="787"/>
      <c r="TLY157" s="787"/>
      <c r="TLZ157" s="787"/>
      <c r="TMA157" s="787"/>
      <c r="TMB157" s="788"/>
      <c r="TMC157" s="786"/>
      <c r="TMD157" s="787"/>
      <c r="TME157" s="787"/>
      <c r="TMF157" s="787"/>
      <c r="TMG157" s="787"/>
      <c r="TMH157" s="787"/>
      <c r="TMI157" s="787"/>
      <c r="TMJ157" s="787"/>
      <c r="TMK157" s="787"/>
      <c r="TML157" s="787"/>
      <c r="TMM157" s="787"/>
      <c r="TMN157" s="787"/>
      <c r="TMO157" s="787"/>
      <c r="TMP157" s="787"/>
      <c r="TMQ157" s="788"/>
      <c r="TMR157" s="786"/>
      <c r="TMS157" s="787"/>
      <c r="TMT157" s="787"/>
      <c r="TMU157" s="787"/>
      <c r="TMV157" s="787"/>
      <c r="TMW157" s="787"/>
      <c r="TMX157" s="787"/>
      <c r="TMY157" s="787"/>
      <c r="TMZ157" s="787"/>
      <c r="TNA157" s="787"/>
      <c r="TNB157" s="787"/>
      <c r="TNC157" s="787"/>
      <c r="TND157" s="787"/>
      <c r="TNE157" s="787"/>
      <c r="TNF157" s="788"/>
      <c r="TNG157" s="786"/>
      <c r="TNH157" s="787"/>
      <c r="TNI157" s="787"/>
      <c r="TNJ157" s="787"/>
      <c r="TNK157" s="787"/>
      <c r="TNL157" s="787"/>
      <c r="TNM157" s="787"/>
      <c r="TNN157" s="787"/>
      <c r="TNO157" s="787"/>
      <c r="TNP157" s="787"/>
      <c r="TNQ157" s="787"/>
      <c r="TNR157" s="787"/>
      <c r="TNS157" s="787"/>
      <c r="TNT157" s="787"/>
      <c r="TNU157" s="788"/>
      <c r="TNV157" s="786"/>
      <c r="TNW157" s="787"/>
      <c r="TNX157" s="787"/>
      <c r="TNY157" s="787"/>
      <c r="TNZ157" s="787"/>
      <c r="TOA157" s="787"/>
      <c r="TOB157" s="787"/>
      <c r="TOC157" s="787"/>
      <c r="TOD157" s="787"/>
      <c r="TOE157" s="787"/>
      <c r="TOF157" s="787"/>
      <c r="TOG157" s="787"/>
      <c r="TOH157" s="787"/>
      <c r="TOI157" s="787"/>
      <c r="TOJ157" s="788"/>
      <c r="TOK157" s="786"/>
      <c r="TOL157" s="787"/>
      <c r="TOM157" s="787"/>
      <c r="TON157" s="787"/>
      <c r="TOO157" s="787"/>
      <c r="TOP157" s="787"/>
      <c r="TOQ157" s="787"/>
      <c r="TOR157" s="787"/>
      <c r="TOS157" s="787"/>
      <c r="TOT157" s="787"/>
      <c r="TOU157" s="787"/>
      <c r="TOV157" s="787"/>
      <c r="TOW157" s="787"/>
      <c r="TOX157" s="787"/>
      <c r="TOY157" s="788"/>
      <c r="TOZ157" s="786"/>
      <c r="TPA157" s="787"/>
      <c r="TPB157" s="787"/>
      <c r="TPC157" s="787"/>
      <c r="TPD157" s="787"/>
      <c r="TPE157" s="787"/>
      <c r="TPF157" s="787"/>
      <c r="TPG157" s="787"/>
      <c r="TPH157" s="787"/>
      <c r="TPI157" s="787"/>
      <c r="TPJ157" s="787"/>
      <c r="TPK157" s="787"/>
      <c r="TPL157" s="787"/>
      <c r="TPM157" s="787"/>
      <c r="TPN157" s="788"/>
      <c r="TPO157" s="786"/>
      <c r="TPP157" s="787"/>
      <c r="TPQ157" s="787"/>
      <c r="TPR157" s="787"/>
      <c r="TPS157" s="787"/>
      <c r="TPT157" s="787"/>
      <c r="TPU157" s="787"/>
      <c r="TPV157" s="787"/>
      <c r="TPW157" s="787"/>
      <c r="TPX157" s="787"/>
      <c r="TPY157" s="787"/>
      <c r="TPZ157" s="787"/>
      <c r="TQA157" s="787"/>
      <c r="TQB157" s="787"/>
      <c r="TQC157" s="788"/>
      <c r="TQD157" s="786"/>
      <c r="TQE157" s="787"/>
      <c r="TQF157" s="787"/>
      <c r="TQG157" s="787"/>
      <c r="TQH157" s="787"/>
      <c r="TQI157" s="787"/>
      <c r="TQJ157" s="787"/>
      <c r="TQK157" s="787"/>
      <c r="TQL157" s="787"/>
      <c r="TQM157" s="787"/>
      <c r="TQN157" s="787"/>
      <c r="TQO157" s="787"/>
      <c r="TQP157" s="787"/>
      <c r="TQQ157" s="787"/>
      <c r="TQR157" s="788"/>
      <c r="TQS157" s="786"/>
      <c r="TQT157" s="787"/>
      <c r="TQU157" s="787"/>
      <c r="TQV157" s="787"/>
      <c r="TQW157" s="787"/>
      <c r="TQX157" s="787"/>
      <c r="TQY157" s="787"/>
      <c r="TQZ157" s="787"/>
      <c r="TRA157" s="787"/>
      <c r="TRB157" s="787"/>
      <c r="TRC157" s="787"/>
      <c r="TRD157" s="787"/>
      <c r="TRE157" s="787"/>
      <c r="TRF157" s="787"/>
      <c r="TRG157" s="788"/>
      <c r="TRH157" s="786"/>
      <c r="TRI157" s="787"/>
      <c r="TRJ157" s="787"/>
      <c r="TRK157" s="787"/>
      <c r="TRL157" s="787"/>
      <c r="TRM157" s="787"/>
      <c r="TRN157" s="787"/>
      <c r="TRO157" s="787"/>
      <c r="TRP157" s="787"/>
      <c r="TRQ157" s="787"/>
      <c r="TRR157" s="787"/>
      <c r="TRS157" s="787"/>
      <c r="TRT157" s="787"/>
      <c r="TRU157" s="787"/>
      <c r="TRV157" s="788"/>
      <c r="TRW157" s="786"/>
      <c r="TRX157" s="787"/>
      <c r="TRY157" s="787"/>
      <c r="TRZ157" s="787"/>
      <c r="TSA157" s="787"/>
      <c r="TSB157" s="787"/>
      <c r="TSC157" s="787"/>
      <c r="TSD157" s="787"/>
      <c r="TSE157" s="787"/>
      <c r="TSF157" s="787"/>
      <c r="TSG157" s="787"/>
      <c r="TSH157" s="787"/>
      <c r="TSI157" s="787"/>
      <c r="TSJ157" s="787"/>
      <c r="TSK157" s="788"/>
      <c r="TSL157" s="786"/>
      <c r="TSM157" s="787"/>
      <c r="TSN157" s="787"/>
      <c r="TSO157" s="787"/>
      <c r="TSP157" s="787"/>
      <c r="TSQ157" s="787"/>
      <c r="TSR157" s="787"/>
      <c r="TSS157" s="787"/>
      <c r="TST157" s="787"/>
      <c r="TSU157" s="787"/>
      <c r="TSV157" s="787"/>
      <c r="TSW157" s="787"/>
      <c r="TSX157" s="787"/>
      <c r="TSY157" s="787"/>
      <c r="TSZ157" s="788"/>
      <c r="TTA157" s="786"/>
      <c r="TTB157" s="787"/>
      <c r="TTC157" s="787"/>
      <c r="TTD157" s="787"/>
      <c r="TTE157" s="787"/>
      <c r="TTF157" s="787"/>
      <c r="TTG157" s="787"/>
      <c r="TTH157" s="787"/>
      <c r="TTI157" s="787"/>
      <c r="TTJ157" s="787"/>
      <c r="TTK157" s="787"/>
      <c r="TTL157" s="787"/>
      <c r="TTM157" s="787"/>
      <c r="TTN157" s="787"/>
      <c r="TTO157" s="788"/>
      <c r="TTP157" s="786"/>
      <c r="TTQ157" s="787"/>
      <c r="TTR157" s="787"/>
      <c r="TTS157" s="787"/>
      <c r="TTT157" s="787"/>
      <c r="TTU157" s="787"/>
      <c r="TTV157" s="787"/>
      <c r="TTW157" s="787"/>
      <c r="TTX157" s="787"/>
      <c r="TTY157" s="787"/>
      <c r="TTZ157" s="787"/>
      <c r="TUA157" s="787"/>
      <c r="TUB157" s="787"/>
      <c r="TUC157" s="787"/>
      <c r="TUD157" s="788"/>
      <c r="TUE157" s="786"/>
      <c r="TUF157" s="787"/>
      <c r="TUG157" s="787"/>
      <c r="TUH157" s="787"/>
      <c r="TUI157" s="787"/>
      <c r="TUJ157" s="787"/>
      <c r="TUK157" s="787"/>
      <c r="TUL157" s="787"/>
      <c r="TUM157" s="787"/>
      <c r="TUN157" s="787"/>
      <c r="TUO157" s="787"/>
      <c r="TUP157" s="787"/>
      <c r="TUQ157" s="787"/>
      <c r="TUR157" s="787"/>
      <c r="TUS157" s="788"/>
      <c r="TUT157" s="786"/>
      <c r="TUU157" s="787"/>
      <c r="TUV157" s="787"/>
      <c r="TUW157" s="787"/>
      <c r="TUX157" s="787"/>
      <c r="TUY157" s="787"/>
      <c r="TUZ157" s="787"/>
      <c r="TVA157" s="787"/>
      <c r="TVB157" s="787"/>
      <c r="TVC157" s="787"/>
      <c r="TVD157" s="787"/>
      <c r="TVE157" s="787"/>
      <c r="TVF157" s="787"/>
      <c r="TVG157" s="787"/>
      <c r="TVH157" s="788"/>
      <c r="TVI157" s="786"/>
      <c r="TVJ157" s="787"/>
      <c r="TVK157" s="787"/>
      <c r="TVL157" s="787"/>
      <c r="TVM157" s="787"/>
      <c r="TVN157" s="787"/>
      <c r="TVO157" s="787"/>
      <c r="TVP157" s="787"/>
      <c r="TVQ157" s="787"/>
      <c r="TVR157" s="787"/>
      <c r="TVS157" s="787"/>
      <c r="TVT157" s="787"/>
      <c r="TVU157" s="787"/>
      <c r="TVV157" s="787"/>
      <c r="TVW157" s="788"/>
      <c r="TVX157" s="786"/>
      <c r="TVY157" s="787"/>
      <c r="TVZ157" s="787"/>
      <c r="TWA157" s="787"/>
      <c r="TWB157" s="787"/>
      <c r="TWC157" s="787"/>
      <c r="TWD157" s="787"/>
      <c r="TWE157" s="787"/>
      <c r="TWF157" s="787"/>
      <c r="TWG157" s="787"/>
      <c r="TWH157" s="787"/>
      <c r="TWI157" s="787"/>
      <c r="TWJ157" s="787"/>
      <c r="TWK157" s="787"/>
      <c r="TWL157" s="788"/>
      <c r="TWM157" s="786"/>
      <c r="TWN157" s="787"/>
      <c r="TWO157" s="787"/>
      <c r="TWP157" s="787"/>
      <c r="TWQ157" s="787"/>
      <c r="TWR157" s="787"/>
      <c r="TWS157" s="787"/>
      <c r="TWT157" s="787"/>
      <c r="TWU157" s="787"/>
      <c r="TWV157" s="787"/>
      <c r="TWW157" s="787"/>
      <c r="TWX157" s="787"/>
      <c r="TWY157" s="787"/>
      <c r="TWZ157" s="787"/>
      <c r="TXA157" s="788"/>
      <c r="TXB157" s="786"/>
      <c r="TXC157" s="787"/>
      <c r="TXD157" s="787"/>
      <c r="TXE157" s="787"/>
      <c r="TXF157" s="787"/>
      <c r="TXG157" s="787"/>
      <c r="TXH157" s="787"/>
      <c r="TXI157" s="787"/>
      <c r="TXJ157" s="787"/>
      <c r="TXK157" s="787"/>
      <c r="TXL157" s="787"/>
      <c r="TXM157" s="787"/>
      <c r="TXN157" s="787"/>
      <c r="TXO157" s="787"/>
      <c r="TXP157" s="788"/>
      <c r="TXQ157" s="786"/>
      <c r="TXR157" s="787"/>
      <c r="TXS157" s="787"/>
      <c r="TXT157" s="787"/>
      <c r="TXU157" s="787"/>
      <c r="TXV157" s="787"/>
      <c r="TXW157" s="787"/>
      <c r="TXX157" s="787"/>
      <c r="TXY157" s="787"/>
      <c r="TXZ157" s="787"/>
      <c r="TYA157" s="787"/>
      <c r="TYB157" s="787"/>
      <c r="TYC157" s="787"/>
      <c r="TYD157" s="787"/>
      <c r="TYE157" s="788"/>
      <c r="TYF157" s="786"/>
      <c r="TYG157" s="787"/>
      <c r="TYH157" s="787"/>
      <c r="TYI157" s="787"/>
      <c r="TYJ157" s="787"/>
      <c r="TYK157" s="787"/>
      <c r="TYL157" s="787"/>
      <c r="TYM157" s="787"/>
      <c r="TYN157" s="787"/>
      <c r="TYO157" s="787"/>
      <c r="TYP157" s="787"/>
      <c r="TYQ157" s="787"/>
      <c r="TYR157" s="787"/>
      <c r="TYS157" s="787"/>
      <c r="TYT157" s="788"/>
      <c r="TYU157" s="786"/>
      <c r="TYV157" s="787"/>
      <c r="TYW157" s="787"/>
      <c r="TYX157" s="787"/>
      <c r="TYY157" s="787"/>
      <c r="TYZ157" s="787"/>
      <c r="TZA157" s="787"/>
      <c r="TZB157" s="787"/>
      <c r="TZC157" s="787"/>
      <c r="TZD157" s="787"/>
      <c r="TZE157" s="787"/>
      <c r="TZF157" s="787"/>
      <c r="TZG157" s="787"/>
      <c r="TZH157" s="787"/>
      <c r="TZI157" s="788"/>
      <c r="TZJ157" s="786"/>
      <c r="TZK157" s="787"/>
      <c r="TZL157" s="787"/>
      <c r="TZM157" s="787"/>
      <c r="TZN157" s="787"/>
      <c r="TZO157" s="787"/>
      <c r="TZP157" s="787"/>
      <c r="TZQ157" s="787"/>
      <c r="TZR157" s="787"/>
      <c r="TZS157" s="787"/>
      <c r="TZT157" s="787"/>
      <c r="TZU157" s="787"/>
      <c r="TZV157" s="787"/>
      <c r="TZW157" s="787"/>
      <c r="TZX157" s="788"/>
      <c r="TZY157" s="786"/>
      <c r="TZZ157" s="787"/>
      <c r="UAA157" s="787"/>
      <c r="UAB157" s="787"/>
      <c r="UAC157" s="787"/>
      <c r="UAD157" s="787"/>
      <c r="UAE157" s="787"/>
      <c r="UAF157" s="787"/>
      <c r="UAG157" s="787"/>
      <c r="UAH157" s="787"/>
      <c r="UAI157" s="787"/>
      <c r="UAJ157" s="787"/>
      <c r="UAK157" s="787"/>
      <c r="UAL157" s="787"/>
      <c r="UAM157" s="788"/>
      <c r="UAN157" s="786"/>
      <c r="UAO157" s="787"/>
      <c r="UAP157" s="787"/>
      <c r="UAQ157" s="787"/>
      <c r="UAR157" s="787"/>
      <c r="UAS157" s="787"/>
      <c r="UAT157" s="787"/>
      <c r="UAU157" s="787"/>
      <c r="UAV157" s="787"/>
      <c r="UAW157" s="787"/>
      <c r="UAX157" s="787"/>
      <c r="UAY157" s="787"/>
      <c r="UAZ157" s="787"/>
      <c r="UBA157" s="787"/>
      <c r="UBB157" s="788"/>
      <c r="UBC157" s="786"/>
      <c r="UBD157" s="787"/>
      <c r="UBE157" s="787"/>
      <c r="UBF157" s="787"/>
      <c r="UBG157" s="787"/>
      <c r="UBH157" s="787"/>
      <c r="UBI157" s="787"/>
      <c r="UBJ157" s="787"/>
      <c r="UBK157" s="787"/>
      <c r="UBL157" s="787"/>
      <c r="UBM157" s="787"/>
      <c r="UBN157" s="787"/>
      <c r="UBO157" s="787"/>
      <c r="UBP157" s="787"/>
      <c r="UBQ157" s="788"/>
      <c r="UBR157" s="786"/>
      <c r="UBS157" s="787"/>
      <c r="UBT157" s="787"/>
      <c r="UBU157" s="787"/>
      <c r="UBV157" s="787"/>
      <c r="UBW157" s="787"/>
      <c r="UBX157" s="787"/>
      <c r="UBY157" s="787"/>
      <c r="UBZ157" s="787"/>
      <c r="UCA157" s="787"/>
      <c r="UCB157" s="787"/>
      <c r="UCC157" s="787"/>
      <c r="UCD157" s="787"/>
      <c r="UCE157" s="787"/>
      <c r="UCF157" s="788"/>
      <c r="UCG157" s="786"/>
      <c r="UCH157" s="787"/>
      <c r="UCI157" s="787"/>
      <c r="UCJ157" s="787"/>
      <c r="UCK157" s="787"/>
      <c r="UCL157" s="787"/>
      <c r="UCM157" s="787"/>
      <c r="UCN157" s="787"/>
      <c r="UCO157" s="787"/>
      <c r="UCP157" s="787"/>
      <c r="UCQ157" s="787"/>
      <c r="UCR157" s="787"/>
      <c r="UCS157" s="787"/>
      <c r="UCT157" s="787"/>
      <c r="UCU157" s="788"/>
      <c r="UCV157" s="786"/>
      <c r="UCW157" s="787"/>
      <c r="UCX157" s="787"/>
      <c r="UCY157" s="787"/>
      <c r="UCZ157" s="787"/>
      <c r="UDA157" s="787"/>
      <c r="UDB157" s="787"/>
      <c r="UDC157" s="787"/>
      <c r="UDD157" s="787"/>
      <c r="UDE157" s="787"/>
      <c r="UDF157" s="787"/>
      <c r="UDG157" s="787"/>
      <c r="UDH157" s="787"/>
      <c r="UDI157" s="787"/>
      <c r="UDJ157" s="788"/>
      <c r="UDK157" s="786"/>
      <c r="UDL157" s="787"/>
      <c r="UDM157" s="787"/>
      <c r="UDN157" s="787"/>
      <c r="UDO157" s="787"/>
      <c r="UDP157" s="787"/>
      <c r="UDQ157" s="787"/>
      <c r="UDR157" s="787"/>
      <c r="UDS157" s="787"/>
      <c r="UDT157" s="787"/>
      <c r="UDU157" s="787"/>
      <c r="UDV157" s="787"/>
      <c r="UDW157" s="787"/>
      <c r="UDX157" s="787"/>
      <c r="UDY157" s="788"/>
      <c r="UDZ157" s="786"/>
      <c r="UEA157" s="787"/>
      <c r="UEB157" s="787"/>
      <c r="UEC157" s="787"/>
      <c r="UED157" s="787"/>
      <c r="UEE157" s="787"/>
      <c r="UEF157" s="787"/>
      <c r="UEG157" s="787"/>
      <c r="UEH157" s="787"/>
      <c r="UEI157" s="787"/>
      <c r="UEJ157" s="787"/>
      <c r="UEK157" s="787"/>
      <c r="UEL157" s="787"/>
      <c r="UEM157" s="787"/>
      <c r="UEN157" s="788"/>
      <c r="UEO157" s="786"/>
      <c r="UEP157" s="787"/>
      <c r="UEQ157" s="787"/>
      <c r="UER157" s="787"/>
      <c r="UES157" s="787"/>
      <c r="UET157" s="787"/>
      <c r="UEU157" s="787"/>
      <c r="UEV157" s="787"/>
      <c r="UEW157" s="787"/>
      <c r="UEX157" s="787"/>
      <c r="UEY157" s="787"/>
      <c r="UEZ157" s="787"/>
      <c r="UFA157" s="787"/>
      <c r="UFB157" s="787"/>
      <c r="UFC157" s="788"/>
      <c r="UFD157" s="786"/>
      <c r="UFE157" s="787"/>
      <c r="UFF157" s="787"/>
      <c r="UFG157" s="787"/>
      <c r="UFH157" s="787"/>
      <c r="UFI157" s="787"/>
      <c r="UFJ157" s="787"/>
      <c r="UFK157" s="787"/>
      <c r="UFL157" s="787"/>
      <c r="UFM157" s="787"/>
      <c r="UFN157" s="787"/>
      <c r="UFO157" s="787"/>
      <c r="UFP157" s="787"/>
      <c r="UFQ157" s="787"/>
      <c r="UFR157" s="788"/>
      <c r="UFS157" s="786"/>
      <c r="UFT157" s="787"/>
      <c r="UFU157" s="787"/>
      <c r="UFV157" s="787"/>
      <c r="UFW157" s="787"/>
      <c r="UFX157" s="787"/>
      <c r="UFY157" s="787"/>
      <c r="UFZ157" s="787"/>
      <c r="UGA157" s="787"/>
      <c r="UGB157" s="787"/>
      <c r="UGC157" s="787"/>
      <c r="UGD157" s="787"/>
      <c r="UGE157" s="787"/>
      <c r="UGF157" s="787"/>
      <c r="UGG157" s="788"/>
      <c r="UGH157" s="786"/>
      <c r="UGI157" s="787"/>
      <c r="UGJ157" s="787"/>
      <c r="UGK157" s="787"/>
      <c r="UGL157" s="787"/>
      <c r="UGM157" s="787"/>
      <c r="UGN157" s="787"/>
      <c r="UGO157" s="787"/>
      <c r="UGP157" s="787"/>
      <c r="UGQ157" s="787"/>
      <c r="UGR157" s="787"/>
      <c r="UGS157" s="787"/>
      <c r="UGT157" s="787"/>
      <c r="UGU157" s="787"/>
      <c r="UGV157" s="788"/>
      <c r="UGW157" s="786"/>
      <c r="UGX157" s="787"/>
      <c r="UGY157" s="787"/>
      <c r="UGZ157" s="787"/>
      <c r="UHA157" s="787"/>
      <c r="UHB157" s="787"/>
      <c r="UHC157" s="787"/>
      <c r="UHD157" s="787"/>
      <c r="UHE157" s="787"/>
      <c r="UHF157" s="787"/>
      <c r="UHG157" s="787"/>
      <c r="UHH157" s="787"/>
      <c r="UHI157" s="787"/>
      <c r="UHJ157" s="787"/>
      <c r="UHK157" s="788"/>
      <c r="UHL157" s="786"/>
      <c r="UHM157" s="787"/>
      <c r="UHN157" s="787"/>
      <c r="UHO157" s="787"/>
      <c r="UHP157" s="787"/>
      <c r="UHQ157" s="787"/>
      <c r="UHR157" s="787"/>
      <c r="UHS157" s="787"/>
      <c r="UHT157" s="787"/>
      <c r="UHU157" s="787"/>
      <c r="UHV157" s="787"/>
      <c r="UHW157" s="787"/>
      <c r="UHX157" s="787"/>
      <c r="UHY157" s="787"/>
      <c r="UHZ157" s="788"/>
      <c r="UIA157" s="786"/>
      <c r="UIB157" s="787"/>
      <c r="UIC157" s="787"/>
      <c r="UID157" s="787"/>
      <c r="UIE157" s="787"/>
      <c r="UIF157" s="787"/>
      <c r="UIG157" s="787"/>
      <c r="UIH157" s="787"/>
      <c r="UII157" s="787"/>
      <c r="UIJ157" s="787"/>
      <c r="UIK157" s="787"/>
      <c r="UIL157" s="787"/>
      <c r="UIM157" s="787"/>
      <c r="UIN157" s="787"/>
      <c r="UIO157" s="788"/>
      <c r="UIP157" s="786"/>
      <c r="UIQ157" s="787"/>
      <c r="UIR157" s="787"/>
      <c r="UIS157" s="787"/>
      <c r="UIT157" s="787"/>
      <c r="UIU157" s="787"/>
      <c r="UIV157" s="787"/>
      <c r="UIW157" s="787"/>
      <c r="UIX157" s="787"/>
      <c r="UIY157" s="787"/>
      <c r="UIZ157" s="787"/>
      <c r="UJA157" s="787"/>
      <c r="UJB157" s="787"/>
      <c r="UJC157" s="787"/>
      <c r="UJD157" s="788"/>
      <c r="UJE157" s="786"/>
      <c r="UJF157" s="787"/>
      <c r="UJG157" s="787"/>
      <c r="UJH157" s="787"/>
      <c r="UJI157" s="787"/>
      <c r="UJJ157" s="787"/>
      <c r="UJK157" s="787"/>
      <c r="UJL157" s="787"/>
      <c r="UJM157" s="787"/>
      <c r="UJN157" s="787"/>
      <c r="UJO157" s="787"/>
      <c r="UJP157" s="787"/>
      <c r="UJQ157" s="787"/>
      <c r="UJR157" s="787"/>
      <c r="UJS157" s="788"/>
      <c r="UJT157" s="786"/>
      <c r="UJU157" s="787"/>
      <c r="UJV157" s="787"/>
      <c r="UJW157" s="787"/>
      <c r="UJX157" s="787"/>
      <c r="UJY157" s="787"/>
      <c r="UJZ157" s="787"/>
      <c r="UKA157" s="787"/>
      <c r="UKB157" s="787"/>
      <c r="UKC157" s="787"/>
      <c r="UKD157" s="787"/>
      <c r="UKE157" s="787"/>
      <c r="UKF157" s="787"/>
      <c r="UKG157" s="787"/>
      <c r="UKH157" s="788"/>
      <c r="UKI157" s="786"/>
      <c r="UKJ157" s="787"/>
      <c r="UKK157" s="787"/>
      <c r="UKL157" s="787"/>
      <c r="UKM157" s="787"/>
      <c r="UKN157" s="787"/>
      <c r="UKO157" s="787"/>
      <c r="UKP157" s="787"/>
      <c r="UKQ157" s="787"/>
      <c r="UKR157" s="787"/>
      <c r="UKS157" s="787"/>
      <c r="UKT157" s="787"/>
      <c r="UKU157" s="787"/>
      <c r="UKV157" s="787"/>
      <c r="UKW157" s="788"/>
      <c r="UKX157" s="786"/>
      <c r="UKY157" s="787"/>
      <c r="UKZ157" s="787"/>
      <c r="ULA157" s="787"/>
      <c r="ULB157" s="787"/>
      <c r="ULC157" s="787"/>
      <c r="ULD157" s="787"/>
      <c r="ULE157" s="787"/>
      <c r="ULF157" s="787"/>
      <c r="ULG157" s="787"/>
      <c r="ULH157" s="787"/>
      <c r="ULI157" s="787"/>
      <c r="ULJ157" s="787"/>
      <c r="ULK157" s="787"/>
      <c r="ULL157" s="788"/>
      <c r="ULM157" s="786"/>
      <c r="ULN157" s="787"/>
      <c r="ULO157" s="787"/>
      <c r="ULP157" s="787"/>
      <c r="ULQ157" s="787"/>
      <c r="ULR157" s="787"/>
      <c r="ULS157" s="787"/>
      <c r="ULT157" s="787"/>
      <c r="ULU157" s="787"/>
      <c r="ULV157" s="787"/>
      <c r="ULW157" s="787"/>
      <c r="ULX157" s="787"/>
      <c r="ULY157" s="787"/>
      <c r="ULZ157" s="787"/>
      <c r="UMA157" s="788"/>
      <c r="UMB157" s="786"/>
      <c r="UMC157" s="787"/>
      <c r="UMD157" s="787"/>
      <c r="UME157" s="787"/>
      <c r="UMF157" s="787"/>
      <c r="UMG157" s="787"/>
      <c r="UMH157" s="787"/>
      <c r="UMI157" s="787"/>
      <c r="UMJ157" s="787"/>
      <c r="UMK157" s="787"/>
      <c r="UML157" s="787"/>
      <c r="UMM157" s="787"/>
      <c r="UMN157" s="787"/>
      <c r="UMO157" s="787"/>
      <c r="UMP157" s="788"/>
      <c r="UMQ157" s="786"/>
      <c r="UMR157" s="787"/>
      <c r="UMS157" s="787"/>
      <c r="UMT157" s="787"/>
      <c r="UMU157" s="787"/>
      <c r="UMV157" s="787"/>
      <c r="UMW157" s="787"/>
      <c r="UMX157" s="787"/>
      <c r="UMY157" s="787"/>
      <c r="UMZ157" s="787"/>
      <c r="UNA157" s="787"/>
      <c r="UNB157" s="787"/>
      <c r="UNC157" s="787"/>
      <c r="UND157" s="787"/>
      <c r="UNE157" s="788"/>
      <c r="UNF157" s="786"/>
      <c r="UNG157" s="787"/>
      <c r="UNH157" s="787"/>
      <c r="UNI157" s="787"/>
      <c r="UNJ157" s="787"/>
      <c r="UNK157" s="787"/>
      <c r="UNL157" s="787"/>
      <c r="UNM157" s="787"/>
      <c r="UNN157" s="787"/>
      <c r="UNO157" s="787"/>
      <c r="UNP157" s="787"/>
      <c r="UNQ157" s="787"/>
      <c r="UNR157" s="787"/>
      <c r="UNS157" s="787"/>
      <c r="UNT157" s="788"/>
      <c r="UNU157" s="786"/>
      <c r="UNV157" s="787"/>
      <c r="UNW157" s="787"/>
      <c r="UNX157" s="787"/>
      <c r="UNY157" s="787"/>
      <c r="UNZ157" s="787"/>
      <c r="UOA157" s="787"/>
      <c r="UOB157" s="787"/>
      <c r="UOC157" s="787"/>
      <c r="UOD157" s="787"/>
      <c r="UOE157" s="787"/>
      <c r="UOF157" s="787"/>
      <c r="UOG157" s="787"/>
      <c r="UOH157" s="787"/>
      <c r="UOI157" s="788"/>
      <c r="UOJ157" s="786"/>
      <c r="UOK157" s="787"/>
      <c r="UOL157" s="787"/>
      <c r="UOM157" s="787"/>
      <c r="UON157" s="787"/>
      <c r="UOO157" s="787"/>
      <c r="UOP157" s="787"/>
      <c r="UOQ157" s="787"/>
      <c r="UOR157" s="787"/>
      <c r="UOS157" s="787"/>
      <c r="UOT157" s="787"/>
      <c r="UOU157" s="787"/>
      <c r="UOV157" s="787"/>
      <c r="UOW157" s="787"/>
      <c r="UOX157" s="788"/>
      <c r="UOY157" s="786"/>
      <c r="UOZ157" s="787"/>
      <c r="UPA157" s="787"/>
      <c r="UPB157" s="787"/>
      <c r="UPC157" s="787"/>
      <c r="UPD157" s="787"/>
      <c r="UPE157" s="787"/>
      <c r="UPF157" s="787"/>
      <c r="UPG157" s="787"/>
      <c r="UPH157" s="787"/>
      <c r="UPI157" s="787"/>
      <c r="UPJ157" s="787"/>
      <c r="UPK157" s="787"/>
      <c r="UPL157" s="787"/>
      <c r="UPM157" s="788"/>
      <c r="UPN157" s="786"/>
      <c r="UPO157" s="787"/>
      <c r="UPP157" s="787"/>
      <c r="UPQ157" s="787"/>
      <c r="UPR157" s="787"/>
      <c r="UPS157" s="787"/>
      <c r="UPT157" s="787"/>
      <c r="UPU157" s="787"/>
      <c r="UPV157" s="787"/>
      <c r="UPW157" s="787"/>
      <c r="UPX157" s="787"/>
      <c r="UPY157" s="787"/>
      <c r="UPZ157" s="787"/>
      <c r="UQA157" s="787"/>
      <c r="UQB157" s="788"/>
      <c r="UQC157" s="786"/>
      <c r="UQD157" s="787"/>
      <c r="UQE157" s="787"/>
      <c r="UQF157" s="787"/>
      <c r="UQG157" s="787"/>
      <c r="UQH157" s="787"/>
      <c r="UQI157" s="787"/>
      <c r="UQJ157" s="787"/>
      <c r="UQK157" s="787"/>
      <c r="UQL157" s="787"/>
      <c r="UQM157" s="787"/>
      <c r="UQN157" s="787"/>
      <c r="UQO157" s="787"/>
      <c r="UQP157" s="787"/>
      <c r="UQQ157" s="788"/>
      <c r="UQR157" s="786"/>
      <c r="UQS157" s="787"/>
      <c r="UQT157" s="787"/>
      <c r="UQU157" s="787"/>
      <c r="UQV157" s="787"/>
      <c r="UQW157" s="787"/>
      <c r="UQX157" s="787"/>
      <c r="UQY157" s="787"/>
      <c r="UQZ157" s="787"/>
      <c r="URA157" s="787"/>
      <c r="URB157" s="787"/>
      <c r="URC157" s="787"/>
      <c r="URD157" s="787"/>
      <c r="URE157" s="787"/>
      <c r="URF157" s="788"/>
      <c r="URG157" s="786"/>
      <c r="URH157" s="787"/>
      <c r="URI157" s="787"/>
      <c r="URJ157" s="787"/>
      <c r="URK157" s="787"/>
      <c r="URL157" s="787"/>
      <c r="URM157" s="787"/>
      <c r="URN157" s="787"/>
      <c r="URO157" s="787"/>
      <c r="URP157" s="787"/>
      <c r="URQ157" s="787"/>
      <c r="URR157" s="787"/>
      <c r="URS157" s="787"/>
      <c r="URT157" s="787"/>
      <c r="URU157" s="788"/>
      <c r="URV157" s="786"/>
      <c r="URW157" s="787"/>
      <c r="URX157" s="787"/>
      <c r="URY157" s="787"/>
      <c r="URZ157" s="787"/>
      <c r="USA157" s="787"/>
      <c r="USB157" s="787"/>
      <c r="USC157" s="787"/>
      <c r="USD157" s="787"/>
      <c r="USE157" s="787"/>
      <c r="USF157" s="787"/>
      <c r="USG157" s="787"/>
      <c r="USH157" s="787"/>
      <c r="USI157" s="787"/>
      <c r="USJ157" s="788"/>
      <c r="USK157" s="786"/>
      <c r="USL157" s="787"/>
      <c r="USM157" s="787"/>
      <c r="USN157" s="787"/>
      <c r="USO157" s="787"/>
      <c r="USP157" s="787"/>
      <c r="USQ157" s="787"/>
      <c r="USR157" s="787"/>
      <c r="USS157" s="787"/>
      <c r="UST157" s="787"/>
      <c r="USU157" s="787"/>
      <c r="USV157" s="787"/>
      <c r="USW157" s="787"/>
      <c r="USX157" s="787"/>
      <c r="USY157" s="788"/>
      <c r="USZ157" s="786"/>
      <c r="UTA157" s="787"/>
      <c r="UTB157" s="787"/>
      <c r="UTC157" s="787"/>
      <c r="UTD157" s="787"/>
      <c r="UTE157" s="787"/>
      <c r="UTF157" s="787"/>
      <c r="UTG157" s="787"/>
      <c r="UTH157" s="787"/>
      <c r="UTI157" s="787"/>
      <c r="UTJ157" s="787"/>
      <c r="UTK157" s="787"/>
      <c r="UTL157" s="787"/>
      <c r="UTM157" s="787"/>
      <c r="UTN157" s="788"/>
      <c r="UTO157" s="786"/>
      <c r="UTP157" s="787"/>
      <c r="UTQ157" s="787"/>
      <c r="UTR157" s="787"/>
      <c r="UTS157" s="787"/>
      <c r="UTT157" s="787"/>
      <c r="UTU157" s="787"/>
      <c r="UTV157" s="787"/>
      <c r="UTW157" s="787"/>
      <c r="UTX157" s="787"/>
      <c r="UTY157" s="787"/>
      <c r="UTZ157" s="787"/>
      <c r="UUA157" s="787"/>
      <c r="UUB157" s="787"/>
      <c r="UUC157" s="788"/>
      <c r="UUD157" s="786"/>
      <c r="UUE157" s="787"/>
      <c r="UUF157" s="787"/>
      <c r="UUG157" s="787"/>
      <c r="UUH157" s="787"/>
      <c r="UUI157" s="787"/>
      <c r="UUJ157" s="787"/>
      <c r="UUK157" s="787"/>
      <c r="UUL157" s="787"/>
      <c r="UUM157" s="787"/>
      <c r="UUN157" s="787"/>
      <c r="UUO157" s="787"/>
      <c r="UUP157" s="787"/>
      <c r="UUQ157" s="787"/>
      <c r="UUR157" s="788"/>
      <c r="UUS157" s="786"/>
      <c r="UUT157" s="787"/>
      <c r="UUU157" s="787"/>
      <c r="UUV157" s="787"/>
      <c r="UUW157" s="787"/>
      <c r="UUX157" s="787"/>
      <c r="UUY157" s="787"/>
      <c r="UUZ157" s="787"/>
      <c r="UVA157" s="787"/>
      <c r="UVB157" s="787"/>
      <c r="UVC157" s="787"/>
      <c r="UVD157" s="787"/>
      <c r="UVE157" s="787"/>
      <c r="UVF157" s="787"/>
      <c r="UVG157" s="788"/>
      <c r="UVH157" s="786"/>
      <c r="UVI157" s="787"/>
      <c r="UVJ157" s="787"/>
      <c r="UVK157" s="787"/>
      <c r="UVL157" s="787"/>
      <c r="UVM157" s="787"/>
      <c r="UVN157" s="787"/>
      <c r="UVO157" s="787"/>
      <c r="UVP157" s="787"/>
      <c r="UVQ157" s="787"/>
      <c r="UVR157" s="787"/>
      <c r="UVS157" s="787"/>
      <c r="UVT157" s="787"/>
      <c r="UVU157" s="787"/>
      <c r="UVV157" s="788"/>
      <c r="UVW157" s="786"/>
      <c r="UVX157" s="787"/>
      <c r="UVY157" s="787"/>
      <c r="UVZ157" s="787"/>
      <c r="UWA157" s="787"/>
      <c r="UWB157" s="787"/>
      <c r="UWC157" s="787"/>
      <c r="UWD157" s="787"/>
      <c r="UWE157" s="787"/>
      <c r="UWF157" s="787"/>
      <c r="UWG157" s="787"/>
      <c r="UWH157" s="787"/>
      <c r="UWI157" s="787"/>
      <c r="UWJ157" s="787"/>
      <c r="UWK157" s="788"/>
      <c r="UWL157" s="786"/>
      <c r="UWM157" s="787"/>
      <c r="UWN157" s="787"/>
      <c r="UWO157" s="787"/>
      <c r="UWP157" s="787"/>
      <c r="UWQ157" s="787"/>
      <c r="UWR157" s="787"/>
      <c r="UWS157" s="787"/>
      <c r="UWT157" s="787"/>
      <c r="UWU157" s="787"/>
      <c r="UWV157" s="787"/>
      <c r="UWW157" s="787"/>
      <c r="UWX157" s="787"/>
      <c r="UWY157" s="787"/>
      <c r="UWZ157" s="788"/>
      <c r="UXA157" s="786"/>
      <c r="UXB157" s="787"/>
      <c r="UXC157" s="787"/>
      <c r="UXD157" s="787"/>
      <c r="UXE157" s="787"/>
      <c r="UXF157" s="787"/>
      <c r="UXG157" s="787"/>
      <c r="UXH157" s="787"/>
      <c r="UXI157" s="787"/>
      <c r="UXJ157" s="787"/>
      <c r="UXK157" s="787"/>
      <c r="UXL157" s="787"/>
      <c r="UXM157" s="787"/>
      <c r="UXN157" s="787"/>
      <c r="UXO157" s="788"/>
      <c r="UXP157" s="786"/>
      <c r="UXQ157" s="787"/>
      <c r="UXR157" s="787"/>
      <c r="UXS157" s="787"/>
      <c r="UXT157" s="787"/>
      <c r="UXU157" s="787"/>
      <c r="UXV157" s="787"/>
      <c r="UXW157" s="787"/>
      <c r="UXX157" s="787"/>
      <c r="UXY157" s="787"/>
      <c r="UXZ157" s="787"/>
      <c r="UYA157" s="787"/>
      <c r="UYB157" s="787"/>
      <c r="UYC157" s="787"/>
      <c r="UYD157" s="788"/>
      <c r="UYE157" s="786"/>
      <c r="UYF157" s="787"/>
      <c r="UYG157" s="787"/>
      <c r="UYH157" s="787"/>
      <c r="UYI157" s="787"/>
      <c r="UYJ157" s="787"/>
      <c r="UYK157" s="787"/>
      <c r="UYL157" s="787"/>
      <c r="UYM157" s="787"/>
      <c r="UYN157" s="787"/>
      <c r="UYO157" s="787"/>
      <c r="UYP157" s="787"/>
      <c r="UYQ157" s="787"/>
      <c r="UYR157" s="787"/>
      <c r="UYS157" s="788"/>
      <c r="UYT157" s="786"/>
      <c r="UYU157" s="787"/>
      <c r="UYV157" s="787"/>
      <c r="UYW157" s="787"/>
      <c r="UYX157" s="787"/>
      <c r="UYY157" s="787"/>
      <c r="UYZ157" s="787"/>
      <c r="UZA157" s="787"/>
      <c r="UZB157" s="787"/>
      <c r="UZC157" s="787"/>
      <c r="UZD157" s="787"/>
      <c r="UZE157" s="787"/>
      <c r="UZF157" s="787"/>
      <c r="UZG157" s="787"/>
      <c r="UZH157" s="788"/>
      <c r="UZI157" s="786"/>
      <c r="UZJ157" s="787"/>
      <c r="UZK157" s="787"/>
      <c r="UZL157" s="787"/>
      <c r="UZM157" s="787"/>
      <c r="UZN157" s="787"/>
      <c r="UZO157" s="787"/>
      <c r="UZP157" s="787"/>
      <c r="UZQ157" s="787"/>
      <c r="UZR157" s="787"/>
      <c r="UZS157" s="787"/>
      <c r="UZT157" s="787"/>
      <c r="UZU157" s="787"/>
      <c r="UZV157" s="787"/>
      <c r="UZW157" s="788"/>
      <c r="UZX157" s="786"/>
      <c r="UZY157" s="787"/>
      <c r="UZZ157" s="787"/>
      <c r="VAA157" s="787"/>
      <c r="VAB157" s="787"/>
      <c r="VAC157" s="787"/>
      <c r="VAD157" s="787"/>
      <c r="VAE157" s="787"/>
      <c r="VAF157" s="787"/>
      <c r="VAG157" s="787"/>
      <c r="VAH157" s="787"/>
      <c r="VAI157" s="787"/>
      <c r="VAJ157" s="787"/>
      <c r="VAK157" s="787"/>
      <c r="VAL157" s="788"/>
      <c r="VAM157" s="786"/>
      <c r="VAN157" s="787"/>
      <c r="VAO157" s="787"/>
      <c r="VAP157" s="787"/>
      <c r="VAQ157" s="787"/>
      <c r="VAR157" s="787"/>
      <c r="VAS157" s="787"/>
      <c r="VAT157" s="787"/>
      <c r="VAU157" s="787"/>
      <c r="VAV157" s="787"/>
      <c r="VAW157" s="787"/>
      <c r="VAX157" s="787"/>
      <c r="VAY157" s="787"/>
      <c r="VAZ157" s="787"/>
      <c r="VBA157" s="788"/>
      <c r="VBB157" s="786"/>
      <c r="VBC157" s="787"/>
      <c r="VBD157" s="787"/>
      <c r="VBE157" s="787"/>
      <c r="VBF157" s="787"/>
      <c r="VBG157" s="787"/>
      <c r="VBH157" s="787"/>
      <c r="VBI157" s="787"/>
      <c r="VBJ157" s="787"/>
      <c r="VBK157" s="787"/>
      <c r="VBL157" s="787"/>
      <c r="VBM157" s="787"/>
      <c r="VBN157" s="787"/>
      <c r="VBO157" s="787"/>
      <c r="VBP157" s="788"/>
      <c r="VBQ157" s="786"/>
      <c r="VBR157" s="787"/>
      <c r="VBS157" s="787"/>
      <c r="VBT157" s="787"/>
      <c r="VBU157" s="787"/>
      <c r="VBV157" s="787"/>
      <c r="VBW157" s="787"/>
      <c r="VBX157" s="787"/>
      <c r="VBY157" s="787"/>
      <c r="VBZ157" s="787"/>
      <c r="VCA157" s="787"/>
      <c r="VCB157" s="787"/>
      <c r="VCC157" s="787"/>
      <c r="VCD157" s="787"/>
      <c r="VCE157" s="788"/>
      <c r="VCF157" s="786"/>
      <c r="VCG157" s="787"/>
      <c r="VCH157" s="787"/>
      <c r="VCI157" s="787"/>
      <c r="VCJ157" s="787"/>
      <c r="VCK157" s="787"/>
      <c r="VCL157" s="787"/>
      <c r="VCM157" s="787"/>
      <c r="VCN157" s="787"/>
      <c r="VCO157" s="787"/>
      <c r="VCP157" s="787"/>
      <c r="VCQ157" s="787"/>
      <c r="VCR157" s="787"/>
      <c r="VCS157" s="787"/>
      <c r="VCT157" s="788"/>
      <c r="VCU157" s="786"/>
      <c r="VCV157" s="787"/>
      <c r="VCW157" s="787"/>
      <c r="VCX157" s="787"/>
      <c r="VCY157" s="787"/>
      <c r="VCZ157" s="787"/>
      <c r="VDA157" s="787"/>
      <c r="VDB157" s="787"/>
      <c r="VDC157" s="787"/>
      <c r="VDD157" s="787"/>
      <c r="VDE157" s="787"/>
      <c r="VDF157" s="787"/>
      <c r="VDG157" s="787"/>
      <c r="VDH157" s="787"/>
      <c r="VDI157" s="788"/>
      <c r="VDJ157" s="786"/>
      <c r="VDK157" s="787"/>
      <c r="VDL157" s="787"/>
      <c r="VDM157" s="787"/>
      <c r="VDN157" s="787"/>
      <c r="VDO157" s="787"/>
      <c r="VDP157" s="787"/>
      <c r="VDQ157" s="787"/>
      <c r="VDR157" s="787"/>
      <c r="VDS157" s="787"/>
      <c r="VDT157" s="787"/>
      <c r="VDU157" s="787"/>
      <c r="VDV157" s="787"/>
      <c r="VDW157" s="787"/>
      <c r="VDX157" s="788"/>
      <c r="VDY157" s="786"/>
      <c r="VDZ157" s="787"/>
      <c r="VEA157" s="787"/>
      <c r="VEB157" s="787"/>
      <c r="VEC157" s="787"/>
      <c r="VED157" s="787"/>
      <c r="VEE157" s="787"/>
      <c r="VEF157" s="787"/>
      <c r="VEG157" s="787"/>
      <c r="VEH157" s="787"/>
      <c r="VEI157" s="787"/>
      <c r="VEJ157" s="787"/>
      <c r="VEK157" s="787"/>
      <c r="VEL157" s="787"/>
      <c r="VEM157" s="788"/>
      <c r="VEN157" s="786"/>
      <c r="VEO157" s="787"/>
      <c r="VEP157" s="787"/>
      <c r="VEQ157" s="787"/>
      <c r="VER157" s="787"/>
      <c r="VES157" s="787"/>
      <c r="VET157" s="787"/>
      <c r="VEU157" s="787"/>
      <c r="VEV157" s="787"/>
      <c r="VEW157" s="787"/>
      <c r="VEX157" s="787"/>
      <c r="VEY157" s="787"/>
      <c r="VEZ157" s="787"/>
      <c r="VFA157" s="787"/>
      <c r="VFB157" s="788"/>
      <c r="VFC157" s="786"/>
      <c r="VFD157" s="787"/>
      <c r="VFE157" s="787"/>
      <c r="VFF157" s="787"/>
      <c r="VFG157" s="787"/>
      <c r="VFH157" s="787"/>
      <c r="VFI157" s="787"/>
      <c r="VFJ157" s="787"/>
      <c r="VFK157" s="787"/>
      <c r="VFL157" s="787"/>
      <c r="VFM157" s="787"/>
      <c r="VFN157" s="787"/>
      <c r="VFO157" s="787"/>
      <c r="VFP157" s="787"/>
      <c r="VFQ157" s="788"/>
      <c r="VFR157" s="786"/>
      <c r="VFS157" s="787"/>
      <c r="VFT157" s="787"/>
      <c r="VFU157" s="787"/>
      <c r="VFV157" s="787"/>
      <c r="VFW157" s="787"/>
      <c r="VFX157" s="787"/>
      <c r="VFY157" s="787"/>
      <c r="VFZ157" s="787"/>
      <c r="VGA157" s="787"/>
      <c r="VGB157" s="787"/>
      <c r="VGC157" s="787"/>
      <c r="VGD157" s="787"/>
      <c r="VGE157" s="787"/>
      <c r="VGF157" s="788"/>
      <c r="VGG157" s="786"/>
      <c r="VGH157" s="787"/>
      <c r="VGI157" s="787"/>
      <c r="VGJ157" s="787"/>
      <c r="VGK157" s="787"/>
      <c r="VGL157" s="787"/>
      <c r="VGM157" s="787"/>
      <c r="VGN157" s="787"/>
      <c r="VGO157" s="787"/>
      <c r="VGP157" s="787"/>
      <c r="VGQ157" s="787"/>
      <c r="VGR157" s="787"/>
      <c r="VGS157" s="787"/>
      <c r="VGT157" s="787"/>
      <c r="VGU157" s="788"/>
      <c r="VGV157" s="786"/>
      <c r="VGW157" s="787"/>
      <c r="VGX157" s="787"/>
      <c r="VGY157" s="787"/>
      <c r="VGZ157" s="787"/>
      <c r="VHA157" s="787"/>
      <c r="VHB157" s="787"/>
      <c r="VHC157" s="787"/>
      <c r="VHD157" s="787"/>
      <c r="VHE157" s="787"/>
      <c r="VHF157" s="787"/>
      <c r="VHG157" s="787"/>
      <c r="VHH157" s="787"/>
      <c r="VHI157" s="787"/>
      <c r="VHJ157" s="788"/>
      <c r="VHK157" s="786"/>
      <c r="VHL157" s="787"/>
      <c r="VHM157" s="787"/>
      <c r="VHN157" s="787"/>
      <c r="VHO157" s="787"/>
      <c r="VHP157" s="787"/>
      <c r="VHQ157" s="787"/>
      <c r="VHR157" s="787"/>
      <c r="VHS157" s="787"/>
      <c r="VHT157" s="787"/>
      <c r="VHU157" s="787"/>
      <c r="VHV157" s="787"/>
      <c r="VHW157" s="787"/>
      <c r="VHX157" s="787"/>
      <c r="VHY157" s="788"/>
      <c r="VHZ157" s="786"/>
      <c r="VIA157" s="787"/>
      <c r="VIB157" s="787"/>
      <c r="VIC157" s="787"/>
      <c r="VID157" s="787"/>
      <c r="VIE157" s="787"/>
      <c r="VIF157" s="787"/>
      <c r="VIG157" s="787"/>
      <c r="VIH157" s="787"/>
      <c r="VII157" s="787"/>
      <c r="VIJ157" s="787"/>
      <c r="VIK157" s="787"/>
      <c r="VIL157" s="787"/>
      <c r="VIM157" s="787"/>
      <c r="VIN157" s="788"/>
      <c r="VIO157" s="786"/>
      <c r="VIP157" s="787"/>
      <c r="VIQ157" s="787"/>
      <c r="VIR157" s="787"/>
      <c r="VIS157" s="787"/>
      <c r="VIT157" s="787"/>
      <c r="VIU157" s="787"/>
      <c r="VIV157" s="787"/>
      <c r="VIW157" s="787"/>
      <c r="VIX157" s="787"/>
      <c r="VIY157" s="787"/>
      <c r="VIZ157" s="787"/>
      <c r="VJA157" s="787"/>
      <c r="VJB157" s="787"/>
      <c r="VJC157" s="788"/>
      <c r="VJD157" s="786"/>
      <c r="VJE157" s="787"/>
      <c r="VJF157" s="787"/>
      <c r="VJG157" s="787"/>
      <c r="VJH157" s="787"/>
      <c r="VJI157" s="787"/>
      <c r="VJJ157" s="787"/>
      <c r="VJK157" s="787"/>
      <c r="VJL157" s="787"/>
      <c r="VJM157" s="787"/>
      <c r="VJN157" s="787"/>
      <c r="VJO157" s="787"/>
      <c r="VJP157" s="787"/>
      <c r="VJQ157" s="787"/>
      <c r="VJR157" s="788"/>
      <c r="VJS157" s="786"/>
      <c r="VJT157" s="787"/>
      <c r="VJU157" s="787"/>
      <c r="VJV157" s="787"/>
      <c r="VJW157" s="787"/>
      <c r="VJX157" s="787"/>
      <c r="VJY157" s="787"/>
      <c r="VJZ157" s="787"/>
      <c r="VKA157" s="787"/>
      <c r="VKB157" s="787"/>
      <c r="VKC157" s="787"/>
      <c r="VKD157" s="787"/>
      <c r="VKE157" s="787"/>
      <c r="VKF157" s="787"/>
      <c r="VKG157" s="788"/>
      <c r="VKH157" s="786"/>
      <c r="VKI157" s="787"/>
      <c r="VKJ157" s="787"/>
      <c r="VKK157" s="787"/>
      <c r="VKL157" s="787"/>
      <c r="VKM157" s="787"/>
      <c r="VKN157" s="787"/>
      <c r="VKO157" s="787"/>
      <c r="VKP157" s="787"/>
      <c r="VKQ157" s="787"/>
      <c r="VKR157" s="787"/>
      <c r="VKS157" s="787"/>
      <c r="VKT157" s="787"/>
      <c r="VKU157" s="787"/>
      <c r="VKV157" s="788"/>
      <c r="VKW157" s="786"/>
      <c r="VKX157" s="787"/>
      <c r="VKY157" s="787"/>
      <c r="VKZ157" s="787"/>
      <c r="VLA157" s="787"/>
      <c r="VLB157" s="787"/>
      <c r="VLC157" s="787"/>
      <c r="VLD157" s="787"/>
      <c r="VLE157" s="787"/>
      <c r="VLF157" s="787"/>
      <c r="VLG157" s="787"/>
      <c r="VLH157" s="787"/>
      <c r="VLI157" s="787"/>
      <c r="VLJ157" s="787"/>
      <c r="VLK157" s="788"/>
      <c r="VLL157" s="786"/>
      <c r="VLM157" s="787"/>
      <c r="VLN157" s="787"/>
      <c r="VLO157" s="787"/>
      <c r="VLP157" s="787"/>
      <c r="VLQ157" s="787"/>
      <c r="VLR157" s="787"/>
      <c r="VLS157" s="787"/>
      <c r="VLT157" s="787"/>
      <c r="VLU157" s="787"/>
      <c r="VLV157" s="787"/>
      <c r="VLW157" s="787"/>
      <c r="VLX157" s="787"/>
      <c r="VLY157" s="787"/>
      <c r="VLZ157" s="788"/>
      <c r="VMA157" s="786"/>
      <c r="VMB157" s="787"/>
      <c r="VMC157" s="787"/>
      <c r="VMD157" s="787"/>
      <c r="VME157" s="787"/>
      <c r="VMF157" s="787"/>
      <c r="VMG157" s="787"/>
      <c r="VMH157" s="787"/>
      <c r="VMI157" s="787"/>
      <c r="VMJ157" s="787"/>
      <c r="VMK157" s="787"/>
      <c r="VML157" s="787"/>
      <c r="VMM157" s="787"/>
      <c r="VMN157" s="787"/>
      <c r="VMO157" s="788"/>
      <c r="VMP157" s="786"/>
      <c r="VMQ157" s="787"/>
      <c r="VMR157" s="787"/>
      <c r="VMS157" s="787"/>
      <c r="VMT157" s="787"/>
      <c r="VMU157" s="787"/>
      <c r="VMV157" s="787"/>
      <c r="VMW157" s="787"/>
      <c r="VMX157" s="787"/>
      <c r="VMY157" s="787"/>
      <c r="VMZ157" s="787"/>
      <c r="VNA157" s="787"/>
      <c r="VNB157" s="787"/>
      <c r="VNC157" s="787"/>
      <c r="VND157" s="788"/>
      <c r="VNE157" s="786"/>
      <c r="VNF157" s="787"/>
      <c r="VNG157" s="787"/>
      <c r="VNH157" s="787"/>
      <c r="VNI157" s="787"/>
      <c r="VNJ157" s="787"/>
      <c r="VNK157" s="787"/>
      <c r="VNL157" s="787"/>
      <c r="VNM157" s="787"/>
      <c r="VNN157" s="787"/>
      <c r="VNO157" s="787"/>
      <c r="VNP157" s="787"/>
      <c r="VNQ157" s="787"/>
      <c r="VNR157" s="787"/>
      <c r="VNS157" s="788"/>
      <c r="VNT157" s="786"/>
      <c r="VNU157" s="787"/>
      <c r="VNV157" s="787"/>
      <c r="VNW157" s="787"/>
      <c r="VNX157" s="787"/>
      <c r="VNY157" s="787"/>
      <c r="VNZ157" s="787"/>
      <c r="VOA157" s="787"/>
      <c r="VOB157" s="787"/>
      <c r="VOC157" s="787"/>
      <c r="VOD157" s="787"/>
      <c r="VOE157" s="787"/>
      <c r="VOF157" s="787"/>
      <c r="VOG157" s="787"/>
      <c r="VOH157" s="788"/>
      <c r="VOI157" s="786"/>
      <c r="VOJ157" s="787"/>
      <c r="VOK157" s="787"/>
      <c r="VOL157" s="787"/>
      <c r="VOM157" s="787"/>
      <c r="VON157" s="787"/>
      <c r="VOO157" s="787"/>
      <c r="VOP157" s="787"/>
      <c r="VOQ157" s="787"/>
      <c r="VOR157" s="787"/>
      <c r="VOS157" s="787"/>
      <c r="VOT157" s="787"/>
      <c r="VOU157" s="787"/>
      <c r="VOV157" s="787"/>
      <c r="VOW157" s="788"/>
      <c r="VOX157" s="786"/>
      <c r="VOY157" s="787"/>
      <c r="VOZ157" s="787"/>
      <c r="VPA157" s="787"/>
      <c r="VPB157" s="787"/>
      <c r="VPC157" s="787"/>
      <c r="VPD157" s="787"/>
      <c r="VPE157" s="787"/>
      <c r="VPF157" s="787"/>
      <c r="VPG157" s="787"/>
      <c r="VPH157" s="787"/>
      <c r="VPI157" s="787"/>
      <c r="VPJ157" s="787"/>
      <c r="VPK157" s="787"/>
      <c r="VPL157" s="788"/>
      <c r="VPM157" s="786"/>
      <c r="VPN157" s="787"/>
      <c r="VPO157" s="787"/>
      <c r="VPP157" s="787"/>
      <c r="VPQ157" s="787"/>
      <c r="VPR157" s="787"/>
      <c r="VPS157" s="787"/>
      <c r="VPT157" s="787"/>
      <c r="VPU157" s="787"/>
      <c r="VPV157" s="787"/>
      <c r="VPW157" s="787"/>
      <c r="VPX157" s="787"/>
      <c r="VPY157" s="787"/>
      <c r="VPZ157" s="787"/>
      <c r="VQA157" s="788"/>
      <c r="VQB157" s="786"/>
      <c r="VQC157" s="787"/>
      <c r="VQD157" s="787"/>
      <c r="VQE157" s="787"/>
      <c r="VQF157" s="787"/>
      <c r="VQG157" s="787"/>
      <c r="VQH157" s="787"/>
      <c r="VQI157" s="787"/>
      <c r="VQJ157" s="787"/>
      <c r="VQK157" s="787"/>
      <c r="VQL157" s="787"/>
      <c r="VQM157" s="787"/>
      <c r="VQN157" s="787"/>
      <c r="VQO157" s="787"/>
      <c r="VQP157" s="788"/>
      <c r="VQQ157" s="786"/>
      <c r="VQR157" s="787"/>
      <c r="VQS157" s="787"/>
      <c r="VQT157" s="787"/>
      <c r="VQU157" s="787"/>
      <c r="VQV157" s="787"/>
      <c r="VQW157" s="787"/>
      <c r="VQX157" s="787"/>
      <c r="VQY157" s="787"/>
      <c r="VQZ157" s="787"/>
      <c r="VRA157" s="787"/>
      <c r="VRB157" s="787"/>
      <c r="VRC157" s="787"/>
      <c r="VRD157" s="787"/>
      <c r="VRE157" s="788"/>
      <c r="VRF157" s="786"/>
      <c r="VRG157" s="787"/>
      <c r="VRH157" s="787"/>
      <c r="VRI157" s="787"/>
      <c r="VRJ157" s="787"/>
      <c r="VRK157" s="787"/>
      <c r="VRL157" s="787"/>
      <c r="VRM157" s="787"/>
      <c r="VRN157" s="787"/>
      <c r="VRO157" s="787"/>
      <c r="VRP157" s="787"/>
      <c r="VRQ157" s="787"/>
      <c r="VRR157" s="787"/>
      <c r="VRS157" s="787"/>
      <c r="VRT157" s="788"/>
      <c r="VRU157" s="786"/>
      <c r="VRV157" s="787"/>
      <c r="VRW157" s="787"/>
      <c r="VRX157" s="787"/>
      <c r="VRY157" s="787"/>
      <c r="VRZ157" s="787"/>
      <c r="VSA157" s="787"/>
      <c r="VSB157" s="787"/>
      <c r="VSC157" s="787"/>
      <c r="VSD157" s="787"/>
      <c r="VSE157" s="787"/>
      <c r="VSF157" s="787"/>
      <c r="VSG157" s="787"/>
      <c r="VSH157" s="787"/>
      <c r="VSI157" s="788"/>
      <c r="VSJ157" s="786"/>
      <c r="VSK157" s="787"/>
      <c r="VSL157" s="787"/>
      <c r="VSM157" s="787"/>
      <c r="VSN157" s="787"/>
      <c r="VSO157" s="787"/>
      <c r="VSP157" s="787"/>
      <c r="VSQ157" s="787"/>
      <c r="VSR157" s="787"/>
      <c r="VSS157" s="787"/>
      <c r="VST157" s="787"/>
      <c r="VSU157" s="787"/>
      <c r="VSV157" s="787"/>
      <c r="VSW157" s="787"/>
      <c r="VSX157" s="788"/>
      <c r="VSY157" s="786"/>
      <c r="VSZ157" s="787"/>
      <c r="VTA157" s="787"/>
      <c r="VTB157" s="787"/>
      <c r="VTC157" s="787"/>
      <c r="VTD157" s="787"/>
      <c r="VTE157" s="787"/>
      <c r="VTF157" s="787"/>
      <c r="VTG157" s="787"/>
      <c r="VTH157" s="787"/>
      <c r="VTI157" s="787"/>
      <c r="VTJ157" s="787"/>
      <c r="VTK157" s="787"/>
      <c r="VTL157" s="787"/>
      <c r="VTM157" s="788"/>
      <c r="VTN157" s="786"/>
      <c r="VTO157" s="787"/>
      <c r="VTP157" s="787"/>
      <c r="VTQ157" s="787"/>
      <c r="VTR157" s="787"/>
      <c r="VTS157" s="787"/>
      <c r="VTT157" s="787"/>
      <c r="VTU157" s="787"/>
      <c r="VTV157" s="787"/>
      <c r="VTW157" s="787"/>
      <c r="VTX157" s="787"/>
      <c r="VTY157" s="787"/>
      <c r="VTZ157" s="787"/>
      <c r="VUA157" s="787"/>
      <c r="VUB157" s="788"/>
      <c r="VUC157" s="786"/>
      <c r="VUD157" s="787"/>
      <c r="VUE157" s="787"/>
      <c r="VUF157" s="787"/>
      <c r="VUG157" s="787"/>
      <c r="VUH157" s="787"/>
      <c r="VUI157" s="787"/>
      <c r="VUJ157" s="787"/>
      <c r="VUK157" s="787"/>
      <c r="VUL157" s="787"/>
      <c r="VUM157" s="787"/>
      <c r="VUN157" s="787"/>
      <c r="VUO157" s="787"/>
      <c r="VUP157" s="787"/>
      <c r="VUQ157" s="788"/>
      <c r="VUR157" s="786"/>
      <c r="VUS157" s="787"/>
      <c r="VUT157" s="787"/>
      <c r="VUU157" s="787"/>
      <c r="VUV157" s="787"/>
      <c r="VUW157" s="787"/>
      <c r="VUX157" s="787"/>
      <c r="VUY157" s="787"/>
      <c r="VUZ157" s="787"/>
      <c r="VVA157" s="787"/>
      <c r="VVB157" s="787"/>
      <c r="VVC157" s="787"/>
      <c r="VVD157" s="787"/>
      <c r="VVE157" s="787"/>
      <c r="VVF157" s="788"/>
      <c r="VVG157" s="786"/>
      <c r="VVH157" s="787"/>
      <c r="VVI157" s="787"/>
      <c r="VVJ157" s="787"/>
      <c r="VVK157" s="787"/>
      <c r="VVL157" s="787"/>
      <c r="VVM157" s="787"/>
      <c r="VVN157" s="787"/>
      <c r="VVO157" s="787"/>
      <c r="VVP157" s="787"/>
      <c r="VVQ157" s="787"/>
      <c r="VVR157" s="787"/>
      <c r="VVS157" s="787"/>
      <c r="VVT157" s="787"/>
      <c r="VVU157" s="788"/>
      <c r="VVV157" s="786"/>
      <c r="VVW157" s="787"/>
      <c r="VVX157" s="787"/>
      <c r="VVY157" s="787"/>
      <c r="VVZ157" s="787"/>
      <c r="VWA157" s="787"/>
      <c r="VWB157" s="787"/>
      <c r="VWC157" s="787"/>
      <c r="VWD157" s="787"/>
      <c r="VWE157" s="787"/>
      <c r="VWF157" s="787"/>
      <c r="VWG157" s="787"/>
      <c r="VWH157" s="787"/>
      <c r="VWI157" s="787"/>
      <c r="VWJ157" s="788"/>
      <c r="VWK157" s="786"/>
      <c r="VWL157" s="787"/>
      <c r="VWM157" s="787"/>
      <c r="VWN157" s="787"/>
      <c r="VWO157" s="787"/>
      <c r="VWP157" s="787"/>
      <c r="VWQ157" s="787"/>
      <c r="VWR157" s="787"/>
      <c r="VWS157" s="787"/>
      <c r="VWT157" s="787"/>
      <c r="VWU157" s="787"/>
      <c r="VWV157" s="787"/>
      <c r="VWW157" s="787"/>
      <c r="VWX157" s="787"/>
      <c r="VWY157" s="788"/>
      <c r="VWZ157" s="786"/>
      <c r="VXA157" s="787"/>
      <c r="VXB157" s="787"/>
      <c r="VXC157" s="787"/>
      <c r="VXD157" s="787"/>
      <c r="VXE157" s="787"/>
      <c r="VXF157" s="787"/>
      <c r="VXG157" s="787"/>
      <c r="VXH157" s="787"/>
      <c r="VXI157" s="787"/>
      <c r="VXJ157" s="787"/>
      <c r="VXK157" s="787"/>
      <c r="VXL157" s="787"/>
      <c r="VXM157" s="787"/>
      <c r="VXN157" s="788"/>
      <c r="VXO157" s="786"/>
      <c r="VXP157" s="787"/>
      <c r="VXQ157" s="787"/>
      <c r="VXR157" s="787"/>
      <c r="VXS157" s="787"/>
      <c r="VXT157" s="787"/>
      <c r="VXU157" s="787"/>
      <c r="VXV157" s="787"/>
      <c r="VXW157" s="787"/>
      <c r="VXX157" s="787"/>
      <c r="VXY157" s="787"/>
      <c r="VXZ157" s="787"/>
      <c r="VYA157" s="787"/>
      <c r="VYB157" s="787"/>
      <c r="VYC157" s="788"/>
      <c r="VYD157" s="786"/>
      <c r="VYE157" s="787"/>
      <c r="VYF157" s="787"/>
      <c r="VYG157" s="787"/>
      <c r="VYH157" s="787"/>
      <c r="VYI157" s="787"/>
      <c r="VYJ157" s="787"/>
      <c r="VYK157" s="787"/>
      <c r="VYL157" s="787"/>
      <c r="VYM157" s="787"/>
      <c r="VYN157" s="787"/>
      <c r="VYO157" s="787"/>
      <c r="VYP157" s="787"/>
      <c r="VYQ157" s="787"/>
      <c r="VYR157" s="788"/>
      <c r="VYS157" s="786"/>
      <c r="VYT157" s="787"/>
      <c r="VYU157" s="787"/>
      <c r="VYV157" s="787"/>
      <c r="VYW157" s="787"/>
      <c r="VYX157" s="787"/>
      <c r="VYY157" s="787"/>
      <c r="VYZ157" s="787"/>
      <c r="VZA157" s="787"/>
      <c r="VZB157" s="787"/>
      <c r="VZC157" s="787"/>
      <c r="VZD157" s="787"/>
      <c r="VZE157" s="787"/>
      <c r="VZF157" s="787"/>
      <c r="VZG157" s="788"/>
      <c r="VZH157" s="786"/>
      <c r="VZI157" s="787"/>
      <c r="VZJ157" s="787"/>
      <c r="VZK157" s="787"/>
      <c r="VZL157" s="787"/>
      <c r="VZM157" s="787"/>
      <c r="VZN157" s="787"/>
      <c r="VZO157" s="787"/>
      <c r="VZP157" s="787"/>
      <c r="VZQ157" s="787"/>
      <c r="VZR157" s="787"/>
      <c r="VZS157" s="787"/>
      <c r="VZT157" s="787"/>
      <c r="VZU157" s="787"/>
      <c r="VZV157" s="788"/>
      <c r="VZW157" s="786"/>
      <c r="VZX157" s="787"/>
      <c r="VZY157" s="787"/>
      <c r="VZZ157" s="787"/>
      <c r="WAA157" s="787"/>
      <c r="WAB157" s="787"/>
      <c r="WAC157" s="787"/>
      <c r="WAD157" s="787"/>
      <c r="WAE157" s="787"/>
      <c r="WAF157" s="787"/>
      <c r="WAG157" s="787"/>
      <c r="WAH157" s="787"/>
      <c r="WAI157" s="787"/>
      <c r="WAJ157" s="787"/>
      <c r="WAK157" s="788"/>
      <c r="WAL157" s="786"/>
      <c r="WAM157" s="787"/>
      <c r="WAN157" s="787"/>
      <c r="WAO157" s="787"/>
      <c r="WAP157" s="787"/>
      <c r="WAQ157" s="787"/>
      <c r="WAR157" s="787"/>
      <c r="WAS157" s="787"/>
      <c r="WAT157" s="787"/>
      <c r="WAU157" s="787"/>
      <c r="WAV157" s="787"/>
      <c r="WAW157" s="787"/>
      <c r="WAX157" s="787"/>
      <c r="WAY157" s="787"/>
      <c r="WAZ157" s="788"/>
      <c r="WBA157" s="786"/>
      <c r="WBB157" s="787"/>
      <c r="WBC157" s="787"/>
      <c r="WBD157" s="787"/>
      <c r="WBE157" s="787"/>
      <c r="WBF157" s="787"/>
      <c r="WBG157" s="787"/>
      <c r="WBH157" s="787"/>
      <c r="WBI157" s="787"/>
      <c r="WBJ157" s="787"/>
      <c r="WBK157" s="787"/>
      <c r="WBL157" s="787"/>
      <c r="WBM157" s="787"/>
      <c r="WBN157" s="787"/>
      <c r="WBO157" s="788"/>
      <c r="WBP157" s="786"/>
      <c r="WBQ157" s="787"/>
      <c r="WBR157" s="787"/>
      <c r="WBS157" s="787"/>
      <c r="WBT157" s="787"/>
      <c r="WBU157" s="787"/>
      <c r="WBV157" s="787"/>
      <c r="WBW157" s="787"/>
      <c r="WBX157" s="787"/>
      <c r="WBY157" s="787"/>
      <c r="WBZ157" s="787"/>
      <c r="WCA157" s="787"/>
      <c r="WCB157" s="787"/>
      <c r="WCC157" s="787"/>
      <c r="WCD157" s="788"/>
      <c r="WCE157" s="786"/>
      <c r="WCF157" s="787"/>
      <c r="WCG157" s="787"/>
      <c r="WCH157" s="787"/>
      <c r="WCI157" s="787"/>
      <c r="WCJ157" s="787"/>
      <c r="WCK157" s="787"/>
      <c r="WCL157" s="787"/>
      <c r="WCM157" s="787"/>
      <c r="WCN157" s="787"/>
      <c r="WCO157" s="787"/>
      <c r="WCP157" s="787"/>
      <c r="WCQ157" s="787"/>
      <c r="WCR157" s="787"/>
      <c r="WCS157" s="788"/>
      <c r="WCT157" s="786"/>
      <c r="WCU157" s="787"/>
      <c r="WCV157" s="787"/>
      <c r="WCW157" s="787"/>
      <c r="WCX157" s="787"/>
      <c r="WCY157" s="787"/>
      <c r="WCZ157" s="787"/>
      <c r="WDA157" s="787"/>
      <c r="WDB157" s="787"/>
      <c r="WDC157" s="787"/>
      <c r="WDD157" s="787"/>
      <c r="WDE157" s="787"/>
      <c r="WDF157" s="787"/>
      <c r="WDG157" s="787"/>
      <c r="WDH157" s="788"/>
      <c r="WDI157" s="786"/>
      <c r="WDJ157" s="787"/>
      <c r="WDK157" s="787"/>
      <c r="WDL157" s="787"/>
      <c r="WDM157" s="787"/>
      <c r="WDN157" s="787"/>
      <c r="WDO157" s="787"/>
      <c r="WDP157" s="787"/>
      <c r="WDQ157" s="787"/>
      <c r="WDR157" s="787"/>
      <c r="WDS157" s="787"/>
      <c r="WDT157" s="787"/>
      <c r="WDU157" s="787"/>
      <c r="WDV157" s="787"/>
      <c r="WDW157" s="788"/>
      <c r="WDX157" s="786"/>
      <c r="WDY157" s="787"/>
      <c r="WDZ157" s="787"/>
      <c r="WEA157" s="787"/>
      <c r="WEB157" s="787"/>
      <c r="WEC157" s="787"/>
      <c r="WED157" s="787"/>
      <c r="WEE157" s="787"/>
      <c r="WEF157" s="787"/>
      <c r="WEG157" s="787"/>
      <c r="WEH157" s="787"/>
      <c r="WEI157" s="787"/>
      <c r="WEJ157" s="787"/>
      <c r="WEK157" s="787"/>
      <c r="WEL157" s="788"/>
      <c r="WEM157" s="786"/>
      <c r="WEN157" s="787"/>
      <c r="WEO157" s="787"/>
      <c r="WEP157" s="787"/>
      <c r="WEQ157" s="787"/>
      <c r="WER157" s="787"/>
      <c r="WES157" s="787"/>
      <c r="WET157" s="787"/>
      <c r="WEU157" s="787"/>
      <c r="WEV157" s="787"/>
      <c r="WEW157" s="787"/>
      <c r="WEX157" s="787"/>
      <c r="WEY157" s="787"/>
      <c r="WEZ157" s="787"/>
      <c r="WFA157" s="788"/>
      <c r="WFB157" s="786"/>
      <c r="WFC157" s="787"/>
      <c r="WFD157" s="787"/>
      <c r="WFE157" s="787"/>
      <c r="WFF157" s="787"/>
      <c r="WFG157" s="787"/>
      <c r="WFH157" s="787"/>
      <c r="WFI157" s="787"/>
      <c r="WFJ157" s="787"/>
      <c r="WFK157" s="787"/>
      <c r="WFL157" s="787"/>
      <c r="WFM157" s="787"/>
      <c r="WFN157" s="787"/>
      <c r="WFO157" s="787"/>
      <c r="WFP157" s="788"/>
      <c r="WFQ157" s="786"/>
      <c r="WFR157" s="787"/>
      <c r="WFS157" s="787"/>
      <c r="WFT157" s="787"/>
      <c r="WFU157" s="787"/>
      <c r="WFV157" s="787"/>
      <c r="WFW157" s="787"/>
      <c r="WFX157" s="787"/>
      <c r="WFY157" s="787"/>
      <c r="WFZ157" s="787"/>
      <c r="WGA157" s="787"/>
      <c r="WGB157" s="787"/>
      <c r="WGC157" s="787"/>
      <c r="WGD157" s="787"/>
      <c r="WGE157" s="788"/>
      <c r="WGF157" s="786"/>
      <c r="WGG157" s="787"/>
      <c r="WGH157" s="787"/>
      <c r="WGI157" s="787"/>
      <c r="WGJ157" s="787"/>
      <c r="WGK157" s="787"/>
      <c r="WGL157" s="787"/>
      <c r="WGM157" s="787"/>
      <c r="WGN157" s="787"/>
      <c r="WGO157" s="787"/>
      <c r="WGP157" s="787"/>
      <c r="WGQ157" s="787"/>
      <c r="WGR157" s="787"/>
      <c r="WGS157" s="787"/>
      <c r="WGT157" s="788"/>
      <c r="WGU157" s="786"/>
      <c r="WGV157" s="787"/>
      <c r="WGW157" s="787"/>
      <c r="WGX157" s="787"/>
      <c r="WGY157" s="787"/>
      <c r="WGZ157" s="787"/>
      <c r="WHA157" s="787"/>
      <c r="WHB157" s="787"/>
      <c r="WHC157" s="787"/>
      <c r="WHD157" s="787"/>
      <c r="WHE157" s="787"/>
      <c r="WHF157" s="787"/>
      <c r="WHG157" s="787"/>
      <c r="WHH157" s="787"/>
      <c r="WHI157" s="788"/>
      <c r="WHJ157" s="786"/>
      <c r="WHK157" s="787"/>
      <c r="WHL157" s="787"/>
      <c r="WHM157" s="787"/>
      <c r="WHN157" s="787"/>
      <c r="WHO157" s="787"/>
      <c r="WHP157" s="787"/>
      <c r="WHQ157" s="787"/>
      <c r="WHR157" s="787"/>
      <c r="WHS157" s="787"/>
      <c r="WHT157" s="787"/>
      <c r="WHU157" s="787"/>
      <c r="WHV157" s="787"/>
      <c r="WHW157" s="787"/>
      <c r="WHX157" s="788"/>
      <c r="WHY157" s="786"/>
      <c r="WHZ157" s="787"/>
      <c r="WIA157" s="787"/>
      <c r="WIB157" s="787"/>
      <c r="WIC157" s="787"/>
      <c r="WID157" s="787"/>
      <c r="WIE157" s="787"/>
      <c r="WIF157" s="787"/>
      <c r="WIG157" s="787"/>
      <c r="WIH157" s="787"/>
      <c r="WII157" s="787"/>
      <c r="WIJ157" s="787"/>
      <c r="WIK157" s="787"/>
      <c r="WIL157" s="787"/>
      <c r="WIM157" s="788"/>
      <c r="WIN157" s="786"/>
      <c r="WIO157" s="787"/>
      <c r="WIP157" s="787"/>
      <c r="WIQ157" s="787"/>
      <c r="WIR157" s="787"/>
      <c r="WIS157" s="787"/>
      <c r="WIT157" s="787"/>
      <c r="WIU157" s="787"/>
      <c r="WIV157" s="787"/>
      <c r="WIW157" s="787"/>
      <c r="WIX157" s="787"/>
      <c r="WIY157" s="787"/>
      <c r="WIZ157" s="787"/>
      <c r="WJA157" s="787"/>
      <c r="WJB157" s="788"/>
      <c r="WJC157" s="786"/>
      <c r="WJD157" s="787"/>
      <c r="WJE157" s="787"/>
      <c r="WJF157" s="787"/>
      <c r="WJG157" s="787"/>
      <c r="WJH157" s="787"/>
      <c r="WJI157" s="787"/>
      <c r="WJJ157" s="787"/>
      <c r="WJK157" s="787"/>
      <c r="WJL157" s="787"/>
      <c r="WJM157" s="787"/>
      <c r="WJN157" s="787"/>
      <c r="WJO157" s="787"/>
      <c r="WJP157" s="787"/>
      <c r="WJQ157" s="788"/>
      <c r="WJR157" s="786"/>
      <c r="WJS157" s="787"/>
      <c r="WJT157" s="787"/>
      <c r="WJU157" s="787"/>
      <c r="WJV157" s="787"/>
      <c r="WJW157" s="787"/>
      <c r="WJX157" s="787"/>
      <c r="WJY157" s="787"/>
      <c r="WJZ157" s="787"/>
      <c r="WKA157" s="787"/>
      <c r="WKB157" s="787"/>
      <c r="WKC157" s="787"/>
      <c r="WKD157" s="787"/>
      <c r="WKE157" s="787"/>
      <c r="WKF157" s="788"/>
      <c r="WKG157" s="786"/>
      <c r="WKH157" s="787"/>
      <c r="WKI157" s="787"/>
      <c r="WKJ157" s="787"/>
      <c r="WKK157" s="787"/>
      <c r="WKL157" s="787"/>
      <c r="WKM157" s="787"/>
      <c r="WKN157" s="787"/>
      <c r="WKO157" s="787"/>
      <c r="WKP157" s="787"/>
      <c r="WKQ157" s="787"/>
      <c r="WKR157" s="787"/>
      <c r="WKS157" s="787"/>
      <c r="WKT157" s="787"/>
      <c r="WKU157" s="788"/>
      <c r="WKV157" s="786"/>
      <c r="WKW157" s="787"/>
      <c r="WKX157" s="787"/>
      <c r="WKY157" s="787"/>
      <c r="WKZ157" s="787"/>
      <c r="WLA157" s="787"/>
      <c r="WLB157" s="787"/>
      <c r="WLC157" s="787"/>
      <c r="WLD157" s="787"/>
      <c r="WLE157" s="787"/>
      <c r="WLF157" s="787"/>
      <c r="WLG157" s="787"/>
      <c r="WLH157" s="787"/>
      <c r="WLI157" s="787"/>
      <c r="WLJ157" s="788"/>
      <c r="WLK157" s="786"/>
      <c r="WLL157" s="787"/>
      <c r="WLM157" s="787"/>
      <c r="WLN157" s="787"/>
      <c r="WLO157" s="787"/>
      <c r="WLP157" s="787"/>
      <c r="WLQ157" s="787"/>
      <c r="WLR157" s="787"/>
      <c r="WLS157" s="787"/>
      <c r="WLT157" s="787"/>
      <c r="WLU157" s="787"/>
      <c r="WLV157" s="787"/>
      <c r="WLW157" s="787"/>
      <c r="WLX157" s="787"/>
      <c r="WLY157" s="788"/>
      <c r="WLZ157" s="786"/>
      <c r="WMA157" s="787"/>
      <c r="WMB157" s="787"/>
      <c r="WMC157" s="787"/>
      <c r="WMD157" s="787"/>
      <c r="WME157" s="787"/>
      <c r="WMF157" s="787"/>
      <c r="WMG157" s="787"/>
      <c r="WMH157" s="787"/>
      <c r="WMI157" s="787"/>
      <c r="WMJ157" s="787"/>
      <c r="WMK157" s="787"/>
      <c r="WML157" s="787"/>
      <c r="WMM157" s="787"/>
      <c r="WMN157" s="788"/>
      <c r="WMO157" s="786"/>
      <c r="WMP157" s="787"/>
      <c r="WMQ157" s="787"/>
      <c r="WMR157" s="787"/>
      <c r="WMS157" s="787"/>
      <c r="WMT157" s="787"/>
      <c r="WMU157" s="787"/>
      <c r="WMV157" s="787"/>
      <c r="WMW157" s="787"/>
      <c r="WMX157" s="787"/>
      <c r="WMY157" s="787"/>
      <c r="WMZ157" s="787"/>
      <c r="WNA157" s="787"/>
      <c r="WNB157" s="787"/>
      <c r="WNC157" s="788"/>
      <c r="WND157" s="786"/>
      <c r="WNE157" s="787"/>
      <c r="WNF157" s="787"/>
      <c r="WNG157" s="787"/>
      <c r="WNH157" s="787"/>
      <c r="WNI157" s="787"/>
      <c r="WNJ157" s="787"/>
      <c r="WNK157" s="787"/>
      <c r="WNL157" s="787"/>
      <c r="WNM157" s="787"/>
      <c r="WNN157" s="787"/>
      <c r="WNO157" s="787"/>
      <c r="WNP157" s="787"/>
      <c r="WNQ157" s="787"/>
      <c r="WNR157" s="788"/>
      <c r="WNS157" s="786"/>
      <c r="WNT157" s="787"/>
      <c r="WNU157" s="787"/>
      <c r="WNV157" s="787"/>
      <c r="WNW157" s="787"/>
      <c r="WNX157" s="787"/>
      <c r="WNY157" s="787"/>
      <c r="WNZ157" s="787"/>
      <c r="WOA157" s="787"/>
      <c r="WOB157" s="787"/>
      <c r="WOC157" s="787"/>
      <c r="WOD157" s="787"/>
      <c r="WOE157" s="787"/>
      <c r="WOF157" s="787"/>
      <c r="WOG157" s="788"/>
      <c r="WOH157" s="786"/>
      <c r="WOI157" s="787"/>
      <c r="WOJ157" s="787"/>
      <c r="WOK157" s="787"/>
      <c r="WOL157" s="787"/>
      <c r="WOM157" s="787"/>
      <c r="WON157" s="787"/>
      <c r="WOO157" s="787"/>
      <c r="WOP157" s="787"/>
      <c r="WOQ157" s="787"/>
      <c r="WOR157" s="787"/>
      <c r="WOS157" s="787"/>
      <c r="WOT157" s="787"/>
      <c r="WOU157" s="787"/>
      <c r="WOV157" s="788"/>
      <c r="WOW157" s="786"/>
      <c r="WOX157" s="787"/>
      <c r="WOY157" s="787"/>
      <c r="WOZ157" s="787"/>
      <c r="WPA157" s="787"/>
      <c r="WPB157" s="787"/>
      <c r="WPC157" s="787"/>
      <c r="WPD157" s="787"/>
      <c r="WPE157" s="787"/>
      <c r="WPF157" s="787"/>
      <c r="WPG157" s="787"/>
      <c r="WPH157" s="787"/>
      <c r="WPI157" s="787"/>
      <c r="WPJ157" s="787"/>
      <c r="WPK157" s="788"/>
      <c r="WPL157" s="786"/>
      <c r="WPM157" s="787"/>
      <c r="WPN157" s="787"/>
      <c r="WPO157" s="787"/>
      <c r="WPP157" s="787"/>
      <c r="WPQ157" s="787"/>
      <c r="WPR157" s="787"/>
      <c r="WPS157" s="787"/>
      <c r="WPT157" s="787"/>
      <c r="WPU157" s="787"/>
      <c r="WPV157" s="787"/>
      <c r="WPW157" s="787"/>
      <c r="WPX157" s="787"/>
      <c r="WPY157" s="787"/>
      <c r="WPZ157" s="788"/>
      <c r="WQA157" s="786"/>
      <c r="WQB157" s="787"/>
      <c r="WQC157" s="787"/>
      <c r="WQD157" s="787"/>
      <c r="WQE157" s="787"/>
      <c r="WQF157" s="787"/>
      <c r="WQG157" s="787"/>
      <c r="WQH157" s="787"/>
      <c r="WQI157" s="787"/>
      <c r="WQJ157" s="787"/>
      <c r="WQK157" s="787"/>
      <c r="WQL157" s="787"/>
      <c r="WQM157" s="787"/>
      <c r="WQN157" s="787"/>
      <c r="WQO157" s="788"/>
      <c r="WQP157" s="786"/>
      <c r="WQQ157" s="787"/>
      <c r="WQR157" s="787"/>
      <c r="WQS157" s="787"/>
      <c r="WQT157" s="787"/>
      <c r="WQU157" s="787"/>
      <c r="WQV157" s="787"/>
      <c r="WQW157" s="787"/>
      <c r="WQX157" s="787"/>
      <c r="WQY157" s="787"/>
      <c r="WQZ157" s="787"/>
      <c r="WRA157" s="787"/>
      <c r="WRB157" s="787"/>
      <c r="WRC157" s="787"/>
      <c r="WRD157" s="788"/>
      <c r="WRE157" s="786"/>
      <c r="WRF157" s="787"/>
      <c r="WRG157" s="787"/>
      <c r="WRH157" s="787"/>
      <c r="WRI157" s="787"/>
      <c r="WRJ157" s="787"/>
      <c r="WRK157" s="787"/>
      <c r="WRL157" s="787"/>
      <c r="WRM157" s="787"/>
      <c r="WRN157" s="787"/>
      <c r="WRO157" s="787"/>
      <c r="WRP157" s="787"/>
      <c r="WRQ157" s="787"/>
      <c r="WRR157" s="787"/>
      <c r="WRS157" s="788"/>
      <c r="WRT157" s="786"/>
      <c r="WRU157" s="787"/>
      <c r="WRV157" s="787"/>
      <c r="WRW157" s="787"/>
      <c r="WRX157" s="787"/>
      <c r="WRY157" s="787"/>
      <c r="WRZ157" s="787"/>
      <c r="WSA157" s="787"/>
      <c r="WSB157" s="787"/>
      <c r="WSC157" s="787"/>
      <c r="WSD157" s="787"/>
      <c r="WSE157" s="787"/>
      <c r="WSF157" s="787"/>
      <c r="WSG157" s="787"/>
      <c r="WSH157" s="788"/>
      <c r="WSI157" s="786"/>
      <c r="WSJ157" s="787"/>
      <c r="WSK157" s="787"/>
      <c r="WSL157" s="787"/>
      <c r="WSM157" s="787"/>
      <c r="WSN157" s="787"/>
      <c r="WSO157" s="787"/>
      <c r="WSP157" s="787"/>
      <c r="WSQ157" s="787"/>
      <c r="WSR157" s="787"/>
      <c r="WSS157" s="787"/>
      <c r="WST157" s="787"/>
      <c r="WSU157" s="787"/>
      <c r="WSV157" s="787"/>
      <c r="WSW157" s="788"/>
      <c r="WSX157" s="786"/>
      <c r="WSY157" s="787"/>
      <c r="WSZ157" s="787"/>
      <c r="WTA157" s="787"/>
      <c r="WTB157" s="787"/>
      <c r="WTC157" s="787"/>
      <c r="WTD157" s="787"/>
      <c r="WTE157" s="787"/>
      <c r="WTF157" s="787"/>
      <c r="WTG157" s="787"/>
      <c r="WTH157" s="787"/>
      <c r="WTI157" s="787"/>
      <c r="WTJ157" s="787"/>
      <c r="WTK157" s="787"/>
      <c r="WTL157" s="788"/>
      <c r="WTM157" s="786"/>
      <c r="WTN157" s="787"/>
      <c r="WTO157" s="787"/>
      <c r="WTP157" s="787"/>
      <c r="WTQ157" s="787"/>
      <c r="WTR157" s="787"/>
      <c r="WTS157" s="787"/>
      <c r="WTT157" s="787"/>
      <c r="WTU157" s="787"/>
      <c r="WTV157" s="787"/>
      <c r="WTW157" s="787"/>
      <c r="WTX157" s="787"/>
      <c r="WTY157" s="787"/>
      <c r="WTZ157" s="787"/>
      <c r="WUA157" s="788"/>
      <c r="WUB157" s="786"/>
      <c r="WUC157" s="787"/>
      <c r="WUD157" s="787"/>
      <c r="WUE157" s="787"/>
      <c r="WUF157" s="787"/>
      <c r="WUG157" s="787"/>
      <c r="WUH157" s="787"/>
      <c r="WUI157" s="787"/>
      <c r="WUJ157" s="787"/>
      <c r="WUK157" s="787"/>
      <c r="WUL157" s="787"/>
      <c r="WUM157" s="787"/>
      <c r="WUN157" s="787"/>
      <c r="WUO157" s="787"/>
      <c r="WUP157" s="788"/>
      <c r="WUQ157" s="786"/>
      <c r="WUR157" s="787"/>
      <c r="WUS157" s="787"/>
      <c r="WUT157" s="787"/>
      <c r="WUU157" s="787"/>
      <c r="WUV157" s="787"/>
      <c r="WUW157" s="787"/>
      <c r="WUX157" s="787"/>
      <c r="WUY157" s="787"/>
      <c r="WUZ157" s="787"/>
      <c r="WVA157" s="787"/>
      <c r="WVB157" s="787"/>
      <c r="WVC157" s="787"/>
      <c r="WVD157" s="787"/>
      <c r="WVE157" s="788"/>
      <c r="WVF157" s="786"/>
      <c r="WVG157" s="787"/>
      <c r="WVH157" s="787"/>
      <c r="WVI157" s="787"/>
      <c r="WVJ157" s="787"/>
      <c r="WVK157" s="787"/>
      <c r="WVL157" s="787"/>
      <c r="WVM157" s="787"/>
      <c r="WVN157" s="787"/>
      <c r="WVO157" s="787"/>
      <c r="WVP157" s="787"/>
      <c r="WVQ157" s="787"/>
      <c r="WVR157" s="787"/>
      <c r="WVS157" s="787"/>
      <c r="WVT157" s="788"/>
      <c r="WVU157" s="786"/>
      <c r="WVV157" s="787"/>
      <c r="WVW157" s="787"/>
      <c r="WVX157" s="787"/>
      <c r="WVY157" s="787"/>
      <c r="WVZ157" s="787"/>
      <c r="WWA157" s="787"/>
      <c r="WWB157" s="787"/>
      <c r="WWC157" s="787"/>
      <c r="WWD157" s="787"/>
      <c r="WWE157" s="787"/>
      <c r="WWF157" s="787"/>
      <c r="WWG157" s="787"/>
      <c r="WWH157" s="787"/>
      <c r="WWI157" s="788"/>
      <c r="WWJ157" s="786"/>
      <c r="WWK157" s="787"/>
      <c r="WWL157" s="787"/>
      <c r="WWM157" s="787"/>
      <c r="WWN157" s="787"/>
      <c r="WWO157" s="787"/>
      <c r="WWP157" s="787"/>
      <c r="WWQ157" s="787"/>
      <c r="WWR157" s="787"/>
      <c r="WWS157" s="787"/>
      <c r="WWT157" s="787"/>
      <c r="WWU157" s="787"/>
      <c r="WWV157" s="787"/>
      <c r="WWW157" s="787"/>
      <c r="WWX157" s="788"/>
      <c r="WWY157" s="786"/>
      <c r="WWZ157" s="787"/>
      <c r="WXA157" s="787"/>
      <c r="WXB157" s="787"/>
      <c r="WXC157" s="787"/>
      <c r="WXD157" s="787"/>
      <c r="WXE157" s="787"/>
      <c r="WXF157" s="787"/>
      <c r="WXG157" s="787"/>
      <c r="WXH157" s="787"/>
      <c r="WXI157" s="787"/>
      <c r="WXJ157" s="787"/>
      <c r="WXK157" s="787"/>
      <c r="WXL157" s="787"/>
      <c r="WXM157" s="788"/>
      <c r="WXN157" s="786"/>
      <c r="WXO157" s="787"/>
      <c r="WXP157" s="787"/>
      <c r="WXQ157" s="787"/>
      <c r="WXR157" s="787"/>
      <c r="WXS157" s="787"/>
      <c r="WXT157" s="787"/>
      <c r="WXU157" s="787"/>
      <c r="WXV157" s="787"/>
      <c r="WXW157" s="787"/>
      <c r="WXX157" s="787"/>
      <c r="WXY157" s="787"/>
      <c r="WXZ157" s="787"/>
      <c r="WYA157" s="787"/>
      <c r="WYB157" s="788"/>
      <c r="WYC157" s="786"/>
      <c r="WYD157" s="787"/>
      <c r="WYE157" s="787"/>
      <c r="WYF157" s="787"/>
      <c r="WYG157" s="787"/>
      <c r="WYH157" s="787"/>
      <c r="WYI157" s="787"/>
      <c r="WYJ157" s="787"/>
      <c r="WYK157" s="787"/>
      <c r="WYL157" s="787"/>
      <c r="WYM157" s="787"/>
      <c r="WYN157" s="787"/>
      <c r="WYO157" s="787"/>
      <c r="WYP157" s="787"/>
      <c r="WYQ157" s="788"/>
      <c r="WYR157" s="786"/>
      <c r="WYS157" s="787"/>
      <c r="WYT157" s="787"/>
      <c r="WYU157" s="787"/>
      <c r="WYV157" s="787"/>
      <c r="WYW157" s="787"/>
      <c r="WYX157" s="787"/>
      <c r="WYY157" s="787"/>
      <c r="WYZ157" s="787"/>
      <c r="WZA157" s="787"/>
      <c r="WZB157" s="787"/>
      <c r="WZC157" s="787"/>
      <c r="WZD157" s="787"/>
      <c r="WZE157" s="787"/>
      <c r="WZF157" s="788"/>
      <c r="WZG157" s="786"/>
      <c r="WZH157" s="787"/>
      <c r="WZI157" s="787"/>
      <c r="WZJ157" s="787"/>
      <c r="WZK157" s="787"/>
      <c r="WZL157" s="787"/>
      <c r="WZM157" s="787"/>
      <c r="WZN157" s="787"/>
      <c r="WZO157" s="787"/>
      <c r="WZP157" s="787"/>
      <c r="WZQ157" s="787"/>
      <c r="WZR157" s="787"/>
      <c r="WZS157" s="787"/>
      <c r="WZT157" s="787"/>
      <c r="WZU157" s="788"/>
      <c r="WZV157" s="786"/>
      <c r="WZW157" s="787"/>
      <c r="WZX157" s="787"/>
      <c r="WZY157" s="787"/>
      <c r="WZZ157" s="787"/>
      <c r="XAA157" s="787"/>
      <c r="XAB157" s="787"/>
      <c r="XAC157" s="787"/>
      <c r="XAD157" s="787"/>
      <c r="XAE157" s="787"/>
      <c r="XAF157" s="787"/>
      <c r="XAG157" s="787"/>
      <c r="XAH157" s="787"/>
      <c r="XAI157" s="787"/>
      <c r="XAJ157" s="788"/>
      <c r="XAK157" s="786"/>
      <c r="XAL157" s="787"/>
      <c r="XAM157" s="787"/>
      <c r="XAN157" s="787"/>
      <c r="XAO157" s="787"/>
      <c r="XAP157" s="787"/>
      <c r="XAQ157" s="787"/>
      <c r="XAR157" s="787"/>
      <c r="XAS157" s="787"/>
      <c r="XAT157" s="787"/>
      <c r="XAU157" s="787"/>
      <c r="XAV157" s="787"/>
      <c r="XAW157" s="787"/>
      <c r="XAX157" s="787"/>
      <c r="XAY157" s="788"/>
      <c r="XAZ157" s="786"/>
      <c r="XBA157" s="787"/>
      <c r="XBB157" s="787"/>
      <c r="XBC157" s="787"/>
      <c r="XBD157" s="787"/>
      <c r="XBE157" s="787"/>
      <c r="XBF157" s="787"/>
      <c r="XBG157" s="787"/>
      <c r="XBH157" s="787"/>
      <c r="XBI157" s="787"/>
      <c r="XBJ157" s="787"/>
      <c r="XBK157" s="787"/>
      <c r="XBL157" s="787"/>
      <c r="XBM157" s="787"/>
      <c r="XBN157" s="788"/>
      <c r="XBO157" s="786"/>
      <c r="XBP157" s="787"/>
      <c r="XBQ157" s="787"/>
      <c r="XBR157" s="787"/>
      <c r="XBS157" s="787"/>
      <c r="XBT157" s="787"/>
      <c r="XBU157" s="787"/>
      <c r="XBV157" s="787"/>
      <c r="XBW157" s="787"/>
      <c r="XBX157" s="787"/>
      <c r="XBY157" s="787"/>
      <c r="XBZ157" s="787"/>
      <c r="XCA157" s="787"/>
      <c r="XCB157" s="787"/>
      <c r="XCC157" s="788"/>
      <c r="XCD157" s="786"/>
      <c r="XCE157" s="787"/>
      <c r="XCF157" s="787"/>
      <c r="XCG157" s="787"/>
      <c r="XCH157" s="787"/>
      <c r="XCI157" s="787"/>
      <c r="XCJ157" s="787"/>
      <c r="XCK157" s="787"/>
      <c r="XCL157" s="787"/>
      <c r="XCM157" s="787"/>
      <c r="XCN157" s="787"/>
      <c r="XCO157" s="787"/>
      <c r="XCP157" s="787"/>
      <c r="XCQ157" s="787"/>
      <c r="XCR157" s="788"/>
      <c r="XCS157" s="786"/>
      <c r="XCT157" s="787"/>
      <c r="XCU157" s="787"/>
      <c r="XCV157" s="787"/>
      <c r="XCW157" s="787"/>
      <c r="XCX157" s="787"/>
      <c r="XCY157" s="787"/>
      <c r="XCZ157" s="787"/>
      <c r="XDA157" s="787"/>
      <c r="XDB157" s="787"/>
      <c r="XDC157" s="787"/>
      <c r="XDD157" s="787"/>
      <c r="XDE157" s="787"/>
      <c r="XDF157" s="787"/>
      <c r="XDG157" s="788"/>
      <c r="XDH157" s="786"/>
      <c r="XDI157" s="787"/>
      <c r="XDJ157" s="787"/>
      <c r="XDK157" s="787"/>
      <c r="XDL157" s="787"/>
      <c r="XDM157" s="787"/>
      <c r="XDN157" s="787"/>
      <c r="XDO157" s="787"/>
      <c r="XDP157" s="787"/>
      <c r="XDQ157" s="787"/>
      <c r="XDR157" s="787"/>
      <c r="XDS157" s="787"/>
      <c r="XDT157" s="787"/>
      <c r="XDU157" s="787"/>
      <c r="XDV157" s="788"/>
      <c r="XDW157" s="786"/>
      <c r="XDX157" s="787"/>
      <c r="XDY157" s="787"/>
      <c r="XDZ157" s="787"/>
      <c r="XEA157" s="787"/>
      <c r="XEB157" s="787"/>
      <c r="XEC157" s="787"/>
      <c r="XED157" s="787"/>
      <c r="XEE157" s="787"/>
      <c r="XEF157" s="787"/>
      <c r="XEG157" s="787"/>
      <c r="XEH157" s="787"/>
      <c r="XEI157" s="787"/>
      <c r="XEJ157" s="787"/>
      <c r="XEK157" s="788"/>
      <c r="XEL157" s="786"/>
      <c r="XEM157" s="787"/>
      <c r="XEN157" s="787"/>
      <c r="XEO157" s="787"/>
      <c r="XEP157" s="787"/>
      <c r="XEQ157" s="787"/>
      <c r="XER157" s="787"/>
      <c r="XES157" s="787"/>
      <c r="XET157" s="787"/>
      <c r="XEU157" s="787"/>
      <c r="XEV157" s="787"/>
      <c r="XEW157" s="787"/>
      <c r="XEX157" s="787"/>
      <c r="XEY157" s="787"/>
      <c r="XEZ157" s="788"/>
      <c r="XFA157" s="786"/>
      <c r="XFB157" s="787"/>
      <c r="XFC157" s="787"/>
      <c r="XFD157" s="787"/>
    </row>
    <row r="158" spans="1:16384">
      <c r="A158" s="791" t="s">
        <v>865</v>
      </c>
      <c r="B158" s="792"/>
      <c r="C158" s="792"/>
      <c r="D158" s="792"/>
      <c r="E158" s="792"/>
      <c r="F158" s="792"/>
      <c r="G158" s="792"/>
      <c r="H158" s="792"/>
      <c r="I158" s="792"/>
      <c r="J158" s="792"/>
      <c r="K158" s="792"/>
      <c r="L158" s="792"/>
      <c r="M158" s="792"/>
      <c r="N158" s="792"/>
      <c r="O158" s="793"/>
      <c r="P158" s="786"/>
      <c r="Q158" s="787"/>
      <c r="R158" s="787"/>
      <c r="S158" s="787"/>
      <c r="T158" s="787"/>
      <c r="U158" s="787"/>
      <c r="V158" s="787"/>
      <c r="W158" s="787"/>
      <c r="X158" s="787"/>
      <c r="Y158" s="787"/>
      <c r="Z158" s="787"/>
      <c r="AA158" s="787"/>
      <c r="AB158" s="787"/>
      <c r="AC158" s="787"/>
      <c r="AD158" s="788"/>
      <c r="AE158" s="786"/>
      <c r="AF158" s="787"/>
      <c r="AG158" s="787"/>
      <c r="AH158" s="787"/>
      <c r="AI158" s="787"/>
      <c r="AJ158" s="787"/>
      <c r="AK158" s="787"/>
      <c r="AL158" s="787"/>
      <c r="AM158" s="787"/>
      <c r="AN158" s="787"/>
      <c r="AO158" s="787"/>
      <c r="AP158" s="787"/>
      <c r="AQ158" s="787"/>
      <c r="AR158" s="787"/>
      <c r="AS158" s="788"/>
      <c r="AT158" s="786"/>
      <c r="AU158" s="787"/>
      <c r="AV158" s="787"/>
      <c r="AW158" s="787"/>
      <c r="AX158" s="787"/>
      <c r="AY158" s="787"/>
      <c r="AZ158" s="787"/>
      <c r="BA158" s="787"/>
      <c r="BB158" s="787"/>
      <c r="BC158" s="787"/>
      <c r="BD158" s="787"/>
      <c r="BE158" s="787"/>
      <c r="BF158" s="787"/>
      <c r="BG158" s="787"/>
      <c r="BH158" s="788"/>
      <c r="BI158" s="786"/>
      <c r="BJ158" s="787"/>
      <c r="BK158" s="787"/>
      <c r="BL158" s="787"/>
      <c r="BM158" s="787"/>
      <c r="BN158" s="787"/>
      <c r="BO158" s="787"/>
      <c r="BP158" s="787"/>
      <c r="BQ158" s="787"/>
      <c r="BR158" s="787"/>
      <c r="BS158" s="787"/>
      <c r="BT158" s="787"/>
      <c r="BU158" s="787"/>
      <c r="BV158" s="787"/>
      <c r="BW158" s="788"/>
      <c r="BX158" s="786"/>
      <c r="BY158" s="787"/>
      <c r="BZ158" s="787"/>
      <c r="CA158" s="787"/>
      <c r="CB158" s="787"/>
      <c r="CC158" s="787"/>
      <c r="CD158" s="787"/>
      <c r="CE158" s="787"/>
      <c r="CF158" s="787"/>
      <c r="CG158" s="787"/>
      <c r="CH158" s="787"/>
      <c r="CI158" s="787"/>
      <c r="CJ158" s="787"/>
      <c r="CK158" s="787"/>
      <c r="CL158" s="788"/>
      <c r="CM158" s="786"/>
      <c r="CN158" s="787"/>
      <c r="CO158" s="787"/>
      <c r="CP158" s="787"/>
      <c r="CQ158" s="787"/>
      <c r="CR158" s="787"/>
      <c r="CS158" s="787"/>
      <c r="CT158" s="787"/>
      <c r="CU158" s="787"/>
      <c r="CV158" s="787"/>
      <c r="CW158" s="787"/>
      <c r="CX158" s="787"/>
      <c r="CY158" s="787"/>
      <c r="CZ158" s="787"/>
      <c r="DA158" s="788"/>
      <c r="DB158" s="786"/>
      <c r="DC158" s="787"/>
      <c r="DD158" s="787"/>
      <c r="DE158" s="787"/>
      <c r="DF158" s="787"/>
      <c r="DG158" s="787"/>
      <c r="DH158" s="787"/>
      <c r="DI158" s="787"/>
      <c r="DJ158" s="787"/>
      <c r="DK158" s="787"/>
      <c r="DL158" s="787"/>
      <c r="DM158" s="787"/>
      <c r="DN158" s="787"/>
      <c r="DO158" s="787"/>
      <c r="DP158" s="788"/>
      <c r="DQ158" s="786"/>
      <c r="DR158" s="787"/>
      <c r="DS158" s="787"/>
      <c r="DT158" s="787"/>
      <c r="DU158" s="787"/>
      <c r="DV158" s="787"/>
      <c r="DW158" s="787"/>
      <c r="DX158" s="787"/>
      <c r="DY158" s="787"/>
      <c r="DZ158" s="787"/>
      <c r="EA158" s="787"/>
      <c r="EB158" s="787"/>
      <c r="EC158" s="787"/>
      <c r="ED158" s="787"/>
      <c r="EE158" s="788"/>
      <c r="EF158" s="786"/>
      <c r="EG158" s="787"/>
      <c r="EH158" s="787"/>
      <c r="EI158" s="787"/>
      <c r="EJ158" s="787"/>
      <c r="EK158" s="787"/>
      <c r="EL158" s="787"/>
      <c r="EM158" s="787"/>
      <c r="EN158" s="787"/>
      <c r="EO158" s="787"/>
      <c r="EP158" s="787"/>
      <c r="EQ158" s="787"/>
      <c r="ER158" s="787"/>
      <c r="ES158" s="787"/>
      <c r="ET158" s="788"/>
      <c r="EU158" s="786"/>
      <c r="EV158" s="787"/>
      <c r="EW158" s="787"/>
      <c r="EX158" s="787"/>
      <c r="EY158" s="787"/>
      <c r="EZ158" s="787"/>
      <c r="FA158" s="787"/>
      <c r="FB158" s="787"/>
      <c r="FC158" s="787"/>
      <c r="FD158" s="787"/>
      <c r="FE158" s="787"/>
      <c r="FF158" s="787"/>
      <c r="FG158" s="787"/>
      <c r="FH158" s="787"/>
      <c r="FI158" s="788"/>
      <c r="FJ158" s="786"/>
      <c r="FK158" s="787"/>
      <c r="FL158" s="787"/>
      <c r="FM158" s="787"/>
      <c r="FN158" s="787"/>
      <c r="FO158" s="787"/>
      <c r="FP158" s="787"/>
      <c r="FQ158" s="787"/>
      <c r="FR158" s="787"/>
      <c r="FS158" s="787"/>
      <c r="FT158" s="787"/>
      <c r="FU158" s="787"/>
      <c r="FV158" s="787"/>
      <c r="FW158" s="787"/>
      <c r="FX158" s="788"/>
      <c r="FY158" s="786"/>
      <c r="FZ158" s="787"/>
      <c r="GA158" s="787"/>
      <c r="GB158" s="787"/>
      <c r="GC158" s="787"/>
      <c r="GD158" s="787"/>
      <c r="GE158" s="787"/>
      <c r="GF158" s="787"/>
      <c r="GG158" s="787"/>
      <c r="GH158" s="787"/>
      <c r="GI158" s="787"/>
      <c r="GJ158" s="787"/>
      <c r="GK158" s="787"/>
      <c r="GL158" s="787"/>
      <c r="GM158" s="788"/>
      <c r="GN158" s="786"/>
      <c r="GO158" s="787"/>
      <c r="GP158" s="787"/>
      <c r="GQ158" s="787"/>
      <c r="GR158" s="787"/>
      <c r="GS158" s="787"/>
      <c r="GT158" s="787"/>
      <c r="GU158" s="787"/>
      <c r="GV158" s="787"/>
      <c r="GW158" s="787"/>
      <c r="GX158" s="787"/>
      <c r="GY158" s="787"/>
      <c r="GZ158" s="787"/>
      <c r="HA158" s="787"/>
      <c r="HB158" s="788"/>
      <c r="HC158" s="786"/>
      <c r="HD158" s="787"/>
      <c r="HE158" s="787"/>
      <c r="HF158" s="787"/>
      <c r="HG158" s="787"/>
      <c r="HH158" s="787"/>
      <c r="HI158" s="787"/>
      <c r="HJ158" s="787"/>
      <c r="HK158" s="787"/>
      <c r="HL158" s="787"/>
      <c r="HM158" s="787"/>
      <c r="HN158" s="787"/>
      <c r="HO158" s="787"/>
      <c r="HP158" s="787"/>
      <c r="HQ158" s="788"/>
      <c r="HR158" s="786"/>
      <c r="HS158" s="787"/>
      <c r="HT158" s="787"/>
      <c r="HU158" s="787"/>
      <c r="HV158" s="787"/>
      <c r="HW158" s="787"/>
      <c r="HX158" s="787"/>
      <c r="HY158" s="787"/>
      <c r="HZ158" s="787"/>
      <c r="IA158" s="787"/>
      <c r="IB158" s="787"/>
      <c r="IC158" s="787"/>
      <c r="ID158" s="787"/>
      <c r="IE158" s="787"/>
      <c r="IF158" s="788"/>
      <c r="IG158" s="786"/>
      <c r="IH158" s="787"/>
      <c r="II158" s="787"/>
      <c r="IJ158" s="787"/>
      <c r="IK158" s="787"/>
      <c r="IL158" s="787"/>
      <c r="IM158" s="787"/>
      <c r="IN158" s="787"/>
      <c r="IO158" s="787"/>
      <c r="IP158" s="787"/>
      <c r="IQ158" s="787"/>
      <c r="IR158" s="787"/>
      <c r="IS158" s="787"/>
      <c r="IT158" s="787"/>
      <c r="IU158" s="788"/>
      <c r="IV158" s="786"/>
      <c r="IW158" s="787"/>
      <c r="IX158" s="787"/>
      <c r="IY158" s="787"/>
      <c r="IZ158" s="787"/>
      <c r="JA158" s="787"/>
      <c r="JB158" s="787"/>
      <c r="JC158" s="787"/>
      <c r="JD158" s="787"/>
      <c r="JE158" s="787"/>
      <c r="JF158" s="787"/>
      <c r="JG158" s="787"/>
      <c r="JH158" s="787"/>
      <c r="JI158" s="787"/>
      <c r="JJ158" s="788"/>
      <c r="JK158" s="786"/>
      <c r="JL158" s="787"/>
      <c r="JM158" s="787"/>
      <c r="JN158" s="787"/>
      <c r="JO158" s="787"/>
      <c r="JP158" s="787"/>
      <c r="JQ158" s="787"/>
      <c r="JR158" s="787"/>
      <c r="JS158" s="787"/>
      <c r="JT158" s="787"/>
      <c r="JU158" s="787"/>
      <c r="JV158" s="787"/>
      <c r="JW158" s="787"/>
      <c r="JX158" s="787"/>
      <c r="JY158" s="788"/>
      <c r="JZ158" s="786"/>
      <c r="KA158" s="787"/>
      <c r="KB158" s="787"/>
      <c r="KC158" s="787"/>
      <c r="KD158" s="787"/>
      <c r="KE158" s="787"/>
      <c r="KF158" s="787"/>
      <c r="KG158" s="787"/>
      <c r="KH158" s="787"/>
      <c r="KI158" s="787"/>
      <c r="KJ158" s="787"/>
      <c r="KK158" s="787"/>
      <c r="KL158" s="787"/>
      <c r="KM158" s="787"/>
      <c r="KN158" s="788"/>
      <c r="KO158" s="786"/>
      <c r="KP158" s="787"/>
      <c r="KQ158" s="787"/>
      <c r="KR158" s="787"/>
      <c r="KS158" s="787"/>
      <c r="KT158" s="787"/>
      <c r="KU158" s="787"/>
      <c r="KV158" s="787"/>
      <c r="KW158" s="787"/>
      <c r="KX158" s="787"/>
      <c r="KY158" s="787"/>
      <c r="KZ158" s="787"/>
      <c r="LA158" s="787"/>
      <c r="LB158" s="787"/>
      <c r="LC158" s="788"/>
      <c r="LD158" s="786"/>
      <c r="LE158" s="787"/>
      <c r="LF158" s="787"/>
      <c r="LG158" s="787"/>
      <c r="LH158" s="787"/>
      <c r="LI158" s="787"/>
      <c r="LJ158" s="787"/>
      <c r="LK158" s="787"/>
      <c r="LL158" s="787"/>
      <c r="LM158" s="787"/>
      <c r="LN158" s="787"/>
      <c r="LO158" s="787"/>
      <c r="LP158" s="787"/>
      <c r="LQ158" s="787"/>
      <c r="LR158" s="788"/>
      <c r="LS158" s="786"/>
      <c r="LT158" s="787"/>
      <c r="LU158" s="787"/>
      <c r="LV158" s="787"/>
      <c r="LW158" s="787"/>
      <c r="LX158" s="787"/>
      <c r="LY158" s="787"/>
      <c r="LZ158" s="787"/>
      <c r="MA158" s="787"/>
      <c r="MB158" s="787"/>
      <c r="MC158" s="787"/>
      <c r="MD158" s="787"/>
      <c r="ME158" s="787"/>
      <c r="MF158" s="787"/>
      <c r="MG158" s="788"/>
      <c r="MH158" s="786"/>
      <c r="MI158" s="787"/>
      <c r="MJ158" s="787"/>
      <c r="MK158" s="787"/>
      <c r="ML158" s="787"/>
      <c r="MM158" s="787"/>
      <c r="MN158" s="787"/>
      <c r="MO158" s="787"/>
      <c r="MP158" s="787"/>
      <c r="MQ158" s="787"/>
      <c r="MR158" s="787"/>
      <c r="MS158" s="787"/>
      <c r="MT158" s="787"/>
      <c r="MU158" s="787"/>
      <c r="MV158" s="788"/>
      <c r="MW158" s="786"/>
      <c r="MX158" s="787"/>
      <c r="MY158" s="787"/>
      <c r="MZ158" s="787"/>
      <c r="NA158" s="787"/>
      <c r="NB158" s="787"/>
      <c r="NC158" s="787"/>
      <c r="ND158" s="787"/>
      <c r="NE158" s="787"/>
      <c r="NF158" s="787"/>
      <c r="NG158" s="787"/>
      <c r="NH158" s="787"/>
      <c r="NI158" s="787"/>
      <c r="NJ158" s="787"/>
      <c r="NK158" s="788"/>
      <c r="NL158" s="786"/>
      <c r="NM158" s="787"/>
      <c r="NN158" s="787"/>
      <c r="NO158" s="787"/>
      <c r="NP158" s="787"/>
      <c r="NQ158" s="787"/>
      <c r="NR158" s="787"/>
      <c r="NS158" s="787"/>
      <c r="NT158" s="787"/>
      <c r="NU158" s="787"/>
      <c r="NV158" s="787"/>
      <c r="NW158" s="787"/>
      <c r="NX158" s="787"/>
      <c r="NY158" s="787"/>
      <c r="NZ158" s="788"/>
      <c r="OA158" s="786"/>
      <c r="OB158" s="787"/>
      <c r="OC158" s="787"/>
      <c r="OD158" s="787"/>
      <c r="OE158" s="787"/>
      <c r="OF158" s="787"/>
      <c r="OG158" s="787"/>
      <c r="OH158" s="787"/>
      <c r="OI158" s="787"/>
      <c r="OJ158" s="787"/>
      <c r="OK158" s="787"/>
      <c r="OL158" s="787"/>
      <c r="OM158" s="787"/>
      <c r="ON158" s="787"/>
      <c r="OO158" s="788"/>
      <c r="OP158" s="786"/>
      <c r="OQ158" s="787"/>
      <c r="OR158" s="787"/>
      <c r="OS158" s="787"/>
      <c r="OT158" s="787"/>
      <c r="OU158" s="787"/>
      <c r="OV158" s="787"/>
      <c r="OW158" s="787"/>
      <c r="OX158" s="787"/>
      <c r="OY158" s="787"/>
      <c r="OZ158" s="787"/>
      <c r="PA158" s="787"/>
      <c r="PB158" s="787"/>
      <c r="PC158" s="787"/>
      <c r="PD158" s="788"/>
      <c r="PE158" s="786"/>
      <c r="PF158" s="787"/>
      <c r="PG158" s="787"/>
      <c r="PH158" s="787"/>
      <c r="PI158" s="787"/>
      <c r="PJ158" s="787"/>
      <c r="PK158" s="787"/>
      <c r="PL158" s="787"/>
      <c r="PM158" s="787"/>
      <c r="PN158" s="787"/>
      <c r="PO158" s="787"/>
      <c r="PP158" s="787"/>
      <c r="PQ158" s="787"/>
      <c r="PR158" s="787"/>
      <c r="PS158" s="788"/>
      <c r="PT158" s="786"/>
      <c r="PU158" s="787"/>
      <c r="PV158" s="787"/>
      <c r="PW158" s="787"/>
      <c r="PX158" s="787"/>
      <c r="PY158" s="787"/>
      <c r="PZ158" s="787"/>
      <c r="QA158" s="787"/>
      <c r="QB158" s="787"/>
      <c r="QC158" s="787"/>
      <c r="QD158" s="787"/>
      <c r="QE158" s="787"/>
      <c r="QF158" s="787"/>
      <c r="QG158" s="787"/>
      <c r="QH158" s="788"/>
      <c r="QI158" s="786"/>
      <c r="QJ158" s="787"/>
      <c r="QK158" s="787"/>
      <c r="QL158" s="787"/>
      <c r="QM158" s="787"/>
      <c r="QN158" s="787"/>
      <c r="QO158" s="787"/>
      <c r="QP158" s="787"/>
      <c r="QQ158" s="787"/>
      <c r="QR158" s="787"/>
      <c r="QS158" s="787"/>
      <c r="QT158" s="787"/>
      <c r="QU158" s="787"/>
      <c r="QV158" s="787"/>
      <c r="QW158" s="788"/>
      <c r="QX158" s="786"/>
      <c r="QY158" s="787"/>
      <c r="QZ158" s="787"/>
      <c r="RA158" s="787"/>
      <c r="RB158" s="787"/>
      <c r="RC158" s="787"/>
      <c r="RD158" s="787"/>
      <c r="RE158" s="787"/>
      <c r="RF158" s="787"/>
      <c r="RG158" s="787"/>
      <c r="RH158" s="787"/>
      <c r="RI158" s="787"/>
      <c r="RJ158" s="787"/>
      <c r="RK158" s="787"/>
      <c r="RL158" s="788"/>
      <c r="RM158" s="786"/>
      <c r="RN158" s="787"/>
      <c r="RO158" s="787"/>
      <c r="RP158" s="787"/>
      <c r="RQ158" s="787"/>
      <c r="RR158" s="787"/>
      <c r="RS158" s="787"/>
      <c r="RT158" s="787"/>
      <c r="RU158" s="787"/>
      <c r="RV158" s="787"/>
      <c r="RW158" s="787"/>
      <c r="RX158" s="787"/>
      <c r="RY158" s="787"/>
      <c r="RZ158" s="787"/>
      <c r="SA158" s="788"/>
      <c r="SB158" s="786"/>
      <c r="SC158" s="787"/>
      <c r="SD158" s="787"/>
      <c r="SE158" s="787"/>
      <c r="SF158" s="787"/>
      <c r="SG158" s="787"/>
      <c r="SH158" s="787"/>
      <c r="SI158" s="787"/>
      <c r="SJ158" s="787"/>
      <c r="SK158" s="787"/>
      <c r="SL158" s="787"/>
      <c r="SM158" s="787"/>
      <c r="SN158" s="787"/>
      <c r="SO158" s="787"/>
      <c r="SP158" s="788"/>
      <c r="SQ158" s="786"/>
      <c r="SR158" s="787"/>
      <c r="SS158" s="787"/>
      <c r="ST158" s="787"/>
      <c r="SU158" s="787"/>
      <c r="SV158" s="787"/>
      <c r="SW158" s="787"/>
      <c r="SX158" s="787"/>
      <c r="SY158" s="787"/>
      <c r="SZ158" s="787"/>
      <c r="TA158" s="787"/>
      <c r="TB158" s="787"/>
      <c r="TC158" s="787"/>
      <c r="TD158" s="787"/>
      <c r="TE158" s="788"/>
      <c r="TF158" s="786"/>
      <c r="TG158" s="787"/>
      <c r="TH158" s="787"/>
      <c r="TI158" s="787"/>
      <c r="TJ158" s="787"/>
      <c r="TK158" s="787"/>
      <c r="TL158" s="787"/>
      <c r="TM158" s="787"/>
      <c r="TN158" s="787"/>
      <c r="TO158" s="787"/>
      <c r="TP158" s="787"/>
      <c r="TQ158" s="787"/>
      <c r="TR158" s="787"/>
      <c r="TS158" s="787"/>
      <c r="TT158" s="788"/>
      <c r="TU158" s="786"/>
      <c r="TV158" s="787"/>
      <c r="TW158" s="787"/>
      <c r="TX158" s="787"/>
      <c r="TY158" s="787"/>
      <c r="TZ158" s="787"/>
      <c r="UA158" s="787"/>
      <c r="UB158" s="787"/>
      <c r="UC158" s="787"/>
      <c r="UD158" s="787"/>
      <c r="UE158" s="787"/>
      <c r="UF158" s="787"/>
      <c r="UG158" s="787"/>
      <c r="UH158" s="787"/>
      <c r="UI158" s="788"/>
      <c r="UJ158" s="786"/>
      <c r="UK158" s="787"/>
      <c r="UL158" s="787"/>
      <c r="UM158" s="787"/>
      <c r="UN158" s="787"/>
      <c r="UO158" s="787"/>
      <c r="UP158" s="787"/>
      <c r="UQ158" s="787"/>
      <c r="UR158" s="787"/>
      <c r="US158" s="787"/>
      <c r="UT158" s="787"/>
      <c r="UU158" s="787"/>
      <c r="UV158" s="787"/>
      <c r="UW158" s="787"/>
      <c r="UX158" s="788"/>
      <c r="UY158" s="786"/>
      <c r="UZ158" s="787"/>
      <c r="VA158" s="787"/>
      <c r="VB158" s="787"/>
      <c r="VC158" s="787"/>
      <c r="VD158" s="787"/>
      <c r="VE158" s="787"/>
      <c r="VF158" s="787"/>
      <c r="VG158" s="787"/>
      <c r="VH158" s="787"/>
      <c r="VI158" s="787"/>
      <c r="VJ158" s="787"/>
      <c r="VK158" s="787"/>
      <c r="VL158" s="787"/>
      <c r="VM158" s="788"/>
      <c r="VN158" s="786"/>
      <c r="VO158" s="787"/>
      <c r="VP158" s="787"/>
      <c r="VQ158" s="787"/>
      <c r="VR158" s="787"/>
      <c r="VS158" s="787"/>
      <c r="VT158" s="787"/>
      <c r="VU158" s="787"/>
      <c r="VV158" s="787"/>
      <c r="VW158" s="787"/>
      <c r="VX158" s="787"/>
      <c r="VY158" s="787"/>
      <c r="VZ158" s="787"/>
      <c r="WA158" s="787"/>
      <c r="WB158" s="788"/>
      <c r="WC158" s="786"/>
      <c r="WD158" s="787"/>
      <c r="WE158" s="787"/>
      <c r="WF158" s="787"/>
      <c r="WG158" s="787"/>
      <c r="WH158" s="787"/>
      <c r="WI158" s="787"/>
      <c r="WJ158" s="787"/>
      <c r="WK158" s="787"/>
      <c r="WL158" s="787"/>
      <c r="WM158" s="787"/>
      <c r="WN158" s="787"/>
      <c r="WO158" s="787"/>
      <c r="WP158" s="787"/>
      <c r="WQ158" s="788"/>
      <c r="WR158" s="786"/>
      <c r="WS158" s="787"/>
      <c r="WT158" s="787"/>
      <c r="WU158" s="787"/>
      <c r="WV158" s="787"/>
      <c r="WW158" s="787"/>
      <c r="WX158" s="787"/>
      <c r="WY158" s="787"/>
      <c r="WZ158" s="787"/>
      <c r="XA158" s="787"/>
      <c r="XB158" s="787"/>
      <c r="XC158" s="787"/>
      <c r="XD158" s="787"/>
      <c r="XE158" s="787"/>
      <c r="XF158" s="788"/>
      <c r="XG158" s="786"/>
      <c r="XH158" s="787"/>
      <c r="XI158" s="787"/>
      <c r="XJ158" s="787"/>
      <c r="XK158" s="787"/>
      <c r="XL158" s="787"/>
      <c r="XM158" s="787"/>
      <c r="XN158" s="787"/>
      <c r="XO158" s="787"/>
      <c r="XP158" s="787"/>
      <c r="XQ158" s="787"/>
      <c r="XR158" s="787"/>
      <c r="XS158" s="787"/>
      <c r="XT158" s="787"/>
      <c r="XU158" s="788"/>
      <c r="XV158" s="786"/>
      <c r="XW158" s="787"/>
      <c r="XX158" s="787"/>
      <c r="XY158" s="787"/>
      <c r="XZ158" s="787"/>
      <c r="YA158" s="787"/>
      <c r="YB158" s="787"/>
      <c r="YC158" s="787"/>
      <c r="YD158" s="787"/>
      <c r="YE158" s="787"/>
      <c r="YF158" s="787"/>
      <c r="YG158" s="787"/>
      <c r="YH158" s="787"/>
      <c r="YI158" s="787"/>
      <c r="YJ158" s="788"/>
      <c r="YK158" s="786"/>
      <c r="YL158" s="787"/>
      <c r="YM158" s="787"/>
      <c r="YN158" s="787"/>
      <c r="YO158" s="787"/>
      <c r="YP158" s="787"/>
      <c r="YQ158" s="787"/>
      <c r="YR158" s="787"/>
      <c r="YS158" s="787"/>
      <c r="YT158" s="787"/>
      <c r="YU158" s="787"/>
      <c r="YV158" s="787"/>
      <c r="YW158" s="787"/>
      <c r="YX158" s="787"/>
      <c r="YY158" s="788"/>
      <c r="YZ158" s="786"/>
      <c r="ZA158" s="787"/>
      <c r="ZB158" s="787"/>
      <c r="ZC158" s="787"/>
      <c r="ZD158" s="787"/>
      <c r="ZE158" s="787"/>
      <c r="ZF158" s="787"/>
      <c r="ZG158" s="787"/>
      <c r="ZH158" s="787"/>
      <c r="ZI158" s="787"/>
      <c r="ZJ158" s="787"/>
      <c r="ZK158" s="787"/>
      <c r="ZL158" s="787"/>
      <c r="ZM158" s="787"/>
      <c r="ZN158" s="788"/>
      <c r="ZO158" s="786"/>
      <c r="ZP158" s="787"/>
      <c r="ZQ158" s="787"/>
      <c r="ZR158" s="787"/>
      <c r="ZS158" s="787"/>
      <c r="ZT158" s="787"/>
      <c r="ZU158" s="787"/>
      <c r="ZV158" s="787"/>
      <c r="ZW158" s="787"/>
      <c r="ZX158" s="787"/>
      <c r="ZY158" s="787"/>
      <c r="ZZ158" s="787"/>
      <c r="AAA158" s="787"/>
      <c r="AAB158" s="787"/>
      <c r="AAC158" s="788"/>
      <c r="AAD158" s="786"/>
      <c r="AAE158" s="787"/>
      <c r="AAF158" s="787"/>
      <c r="AAG158" s="787"/>
      <c r="AAH158" s="787"/>
      <c r="AAI158" s="787"/>
      <c r="AAJ158" s="787"/>
      <c r="AAK158" s="787"/>
      <c r="AAL158" s="787"/>
      <c r="AAM158" s="787"/>
      <c r="AAN158" s="787"/>
      <c r="AAO158" s="787"/>
      <c r="AAP158" s="787"/>
      <c r="AAQ158" s="787"/>
      <c r="AAR158" s="788"/>
      <c r="AAS158" s="786"/>
      <c r="AAT158" s="787"/>
      <c r="AAU158" s="787"/>
      <c r="AAV158" s="787"/>
      <c r="AAW158" s="787"/>
      <c r="AAX158" s="787"/>
      <c r="AAY158" s="787"/>
      <c r="AAZ158" s="787"/>
      <c r="ABA158" s="787"/>
      <c r="ABB158" s="787"/>
      <c r="ABC158" s="787"/>
      <c r="ABD158" s="787"/>
      <c r="ABE158" s="787"/>
      <c r="ABF158" s="787"/>
      <c r="ABG158" s="788"/>
      <c r="ABH158" s="786"/>
      <c r="ABI158" s="787"/>
      <c r="ABJ158" s="787"/>
      <c r="ABK158" s="787"/>
      <c r="ABL158" s="787"/>
      <c r="ABM158" s="787"/>
      <c r="ABN158" s="787"/>
      <c r="ABO158" s="787"/>
      <c r="ABP158" s="787"/>
      <c r="ABQ158" s="787"/>
      <c r="ABR158" s="787"/>
      <c r="ABS158" s="787"/>
      <c r="ABT158" s="787"/>
      <c r="ABU158" s="787"/>
      <c r="ABV158" s="788"/>
      <c r="ABW158" s="786"/>
      <c r="ABX158" s="787"/>
      <c r="ABY158" s="787"/>
      <c r="ABZ158" s="787"/>
      <c r="ACA158" s="787"/>
      <c r="ACB158" s="787"/>
      <c r="ACC158" s="787"/>
      <c r="ACD158" s="787"/>
      <c r="ACE158" s="787"/>
      <c r="ACF158" s="787"/>
      <c r="ACG158" s="787"/>
      <c r="ACH158" s="787"/>
      <c r="ACI158" s="787"/>
      <c r="ACJ158" s="787"/>
      <c r="ACK158" s="788"/>
      <c r="ACL158" s="786"/>
      <c r="ACM158" s="787"/>
      <c r="ACN158" s="787"/>
      <c r="ACO158" s="787"/>
      <c r="ACP158" s="787"/>
      <c r="ACQ158" s="787"/>
      <c r="ACR158" s="787"/>
      <c r="ACS158" s="787"/>
      <c r="ACT158" s="787"/>
      <c r="ACU158" s="787"/>
      <c r="ACV158" s="787"/>
      <c r="ACW158" s="787"/>
      <c r="ACX158" s="787"/>
      <c r="ACY158" s="787"/>
      <c r="ACZ158" s="788"/>
      <c r="ADA158" s="786"/>
      <c r="ADB158" s="787"/>
      <c r="ADC158" s="787"/>
      <c r="ADD158" s="787"/>
      <c r="ADE158" s="787"/>
      <c r="ADF158" s="787"/>
      <c r="ADG158" s="787"/>
      <c r="ADH158" s="787"/>
      <c r="ADI158" s="787"/>
      <c r="ADJ158" s="787"/>
      <c r="ADK158" s="787"/>
      <c r="ADL158" s="787"/>
      <c r="ADM158" s="787"/>
      <c r="ADN158" s="787"/>
      <c r="ADO158" s="788"/>
      <c r="ADP158" s="786"/>
      <c r="ADQ158" s="787"/>
      <c r="ADR158" s="787"/>
      <c r="ADS158" s="787"/>
      <c r="ADT158" s="787"/>
      <c r="ADU158" s="787"/>
      <c r="ADV158" s="787"/>
      <c r="ADW158" s="787"/>
      <c r="ADX158" s="787"/>
      <c r="ADY158" s="787"/>
      <c r="ADZ158" s="787"/>
      <c r="AEA158" s="787"/>
      <c r="AEB158" s="787"/>
      <c r="AEC158" s="787"/>
      <c r="AED158" s="788"/>
      <c r="AEE158" s="786"/>
      <c r="AEF158" s="787"/>
      <c r="AEG158" s="787"/>
      <c r="AEH158" s="787"/>
      <c r="AEI158" s="787"/>
      <c r="AEJ158" s="787"/>
      <c r="AEK158" s="787"/>
      <c r="AEL158" s="787"/>
      <c r="AEM158" s="787"/>
      <c r="AEN158" s="787"/>
      <c r="AEO158" s="787"/>
      <c r="AEP158" s="787"/>
      <c r="AEQ158" s="787"/>
      <c r="AER158" s="787"/>
      <c r="AES158" s="788"/>
      <c r="AET158" s="786"/>
      <c r="AEU158" s="787"/>
      <c r="AEV158" s="787"/>
      <c r="AEW158" s="787"/>
      <c r="AEX158" s="787"/>
      <c r="AEY158" s="787"/>
      <c r="AEZ158" s="787"/>
      <c r="AFA158" s="787"/>
      <c r="AFB158" s="787"/>
      <c r="AFC158" s="787"/>
      <c r="AFD158" s="787"/>
      <c r="AFE158" s="787"/>
      <c r="AFF158" s="787"/>
      <c r="AFG158" s="787"/>
      <c r="AFH158" s="788"/>
      <c r="AFI158" s="786"/>
      <c r="AFJ158" s="787"/>
      <c r="AFK158" s="787"/>
      <c r="AFL158" s="787"/>
      <c r="AFM158" s="787"/>
      <c r="AFN158" s="787"/>
      <c r="AFO158" s="787"/>
      <c r="AFP158" s="787"/>
      <c r="AFQ158" s="787"/>
      <c r="AFR158" s="787"/>
      <c r="AFS158" s="787"/>
      <c r="AFT158" s="787"/>
      <c r="AFU158" s="787"/>
      <c r="AFV158" s="787"/>
      <c r="AFW158" s="788"/>
      <c r="AFX158" s="786"/>
      <c r="AFY158" s="787"/>
      <c r="AFZ158" s="787"/>
      <c r="AGA158" s="787"/>
      <c r="AGB158" s="787"/>
      <c r="AGC158" s="787"/>
      <c r="AGD158" s="787"/>
      <c r="AGE158" s="787"/>
      <c r="AGF158" s="787"/>
      <c r="AGG158" s="787"/>
      <c r="AGH158" s="787"/>
      <c r="AGI158" s="787"/>
      <c r="AGJ158" s="787"/>
      <c r="AGK158" s="787"/>
      <c r="AGL158" s="788"/>
      <c r="AGM158" s="786"/>
      <c r="AGN158" s="787"/>
      <c r="AGO158" s="787"/>
      <c r="AGP158" s="787"/>
      <c r="AGQ158" s="787"/>
      <c r="AGR158" s="787"/>
      <c r="AGS158" s="787"/>
      <c r="AGT158" s="787"/>
      <c r="AGU158" s="787"/>
      <c r="AGV158" s="787"/>
      <c r="AGW158" s="787"/>
      <c r="AGX158" s="787"/>
      <c r="AGY158" s="787"/>
      <c r="AGZ158" s="787"/>
      <c r="AHA158" s="788"/>
      <c r="AHB158" s="786"/>
      <c r="AHC158" s="787"/>
      <c r="AHD158" s="787"/>
      <c r="AHE158" s="787"/>
      <c r="AHF158" s="787"/>
      <c r="AHG158" s="787"/>
      <c r="AHH158" s="787"/>
      <c r="AHI158" s="787"/>
      <c r="AHJ158" s="787"/>
      <c r="AHK158" s="787"/>
      <c r="AHL158" s="787"/>
      <c r="AHM158" s="787"/>
      <c r="AHN158" s="787"/>
      <c r="AHO158" s="787"/>
      <c r="AHP158" s="788"/>
      <c r="AHQ158" s="786"/>
      <c r="AHR158" s="787"/>
      <c r="AHS158" s="787"/>
      <c r="AHT158" s="787"/>
      <c r="AHU158" s="787"/>
      <c r="AHV158" s="787"/>
      <c r="AHW158" s="787"/>
      <c r="AHX158" s="787"/>
      <c r="AHY158" s="787"/>
      <c r="AHZ158" s="787"/>
      <c r="AIA158" s="787"/>
      <c r="AIB158" s="787"/>
      <c r="AIC158" s="787"/>
      <c r="AID158" s="787"/>
      <c r="AIE158" s="788"/>
      <c r="AIF158" s="786"/>
      <c r="AIG158" s="787"/>
      <c r="AIH158" s="787"/>
      <c r="AII158" s="787"/>
      <c r="AIJ158" s="787"/>
      <c r="AIK158" s="787"/>
      <c r="AIL158" s="787"/>
      <c r="AIM158" s="787"/>
      <c r="AIN158" s="787"/>
      <c r="AIO158" s="787"/>
      <c r="AIP158" s="787"/>
      <c r="AIQ158" s="787"/>
      <c r="AIR158" s="787"/>
      <c r="AIS158" s="787"/>
      <c r="AIT158" s="788"/>
      <c r="AIU158" s="786"/>
      <c r="AIV158" s="787"/>
      <c r="AIW158" s="787"/>
      <c r="AIX158" s="787"/>
      <c r="AIY158" s="787"/>
      <c r="AIZ158" s="787"/>
      <c r="AJA158" s="787"/>
      <c r="AJB158" s="787"/>
      <c r="AJC158" s="787"/>
      <c r="AJD158" s="787"/>
      <c r="AJE158" s="787"/>
      <c r="AJF158" s="787"/>
      <c r="AJG158" s="787"/>
      <c r="AJH158" s="787"/>
      <c r="AJI158" s="788"/>
      <c r="AJJ158" s="786"/>
      <c r="AJK158" s="787"/>
      <c r="AJL158" s="787"/>
      <c r="AJM158" s="787"/>
      <c r="AJN158" s="787"/>
      <c r="AJO158" s="787"/>
      <c r="AJP158" s="787"/>
      <c r="AJQ158" s="787"/>
      <c r="AJR158" s="787"/>
      <c r="AJS158" s="787"/>
      <c r="AJT158" s="787"/>
      <c r="AJU158" s="787"/>
      <c r="AJV158" s="787"/>
      <c r="AJW158" s="787"/>
      <c r="AJX158" s="788"/>
      <c r="AJY158" s="786"/>
      <c r="AJZ158" s="787"/>
      <c r="AKA158" s="787"/>
      <c r="AKB158" s="787"/>
      <c r="AKC158" s="787"/>
      <c r="AKD158" s="787"/>
      <c r="AKE158" s="787"/>
      <c r="AKF158" s="787"/>
      <c r="AKG158" s="787"/>
      <c r="AKH158" s="787"/>
      <c r="AKI158" s="787"/>
      <c r="AKJ158" s="787"/>
      <c r="AKK158" s="787"/>
      <c r="AKL158" s="787"/>
      <c r="AKM158" s="788"/>
      <c r="AKN158" s="786"/>
      <c r="AKO158" s="787"/>
      <c r="AKP158" s="787"/>
      <c r="AKQ158" s="787"/>
      <c r="AKR158" s="787"/>
      <c r="AKS158" s="787"/>
      <c r="AKT158" s="787"/>
      <c r="AKU158" s="787"/>
      <c r="AKV158" s="787"/>
      <c r="AKW158" s="787"/>
      <c r="AKX158" s="787"/>
      <c r="AKY158" s="787"/>
      <c r="AKZ158" s="787"/>
      <c r="ALA158" s="787"/>
      <c r="ALB158" s="788"/>
      <c r="ALC158" s="786"/>
      <c r="ALD158" s="787"/>
      <c r="ALE158" s="787"/>
      <c r="ALF158" s="787"/>
      <c r="ALG158" s="787"/>
      <c r="ALH158" s="787"/>
      <c r="ALI158" s="787"/>
      <c r="ALJ158" s="787"/>
      <c r="ALK158" s="787"/>
      <c r="ALL158" s="787"/>
      <c r="ALM158" s="787"/>
      <c r="ALN158" s="787"/>
      <c r="ALO158" s="787"/>
      <c r="ALP158" s="787"/>
      <c r="ALQ158" s="788"/>
      <c r="ALR158" s="786"/>
      <c r="ALS158" s="787"/>
      <c r="ALT158" s="787"/>
      <c r="ALU158" s="787"/>
      <c r="ALV158" s="787"/>
      <c r="ALW158" s="787"/>
      <c r="ALX158" s="787"/>
      <c r="ALY158" s="787"/>
      <c r="ALZ158" s="787"/>
      <c r="AMA158" s="787"/>
      <c r="AMB158" s="787"/>
      <c r="AMC158" s="787"/>
      <c r="AMD158" s="787"/>
      <c r="AME158" s="787"/>
      <c r="AMF158" s="788"/>
      <c r="AMG158" s="786"/>
      <c r="AMH158" s="787"/>
      <c r="AMI158" s="787"/>
      <c r="AMJ158" s="787"/>
      <c r="AMK158" s="787"/>
      <c r="AML158" s="787"/>
      <c r="AMM158" s="787"/>
      <c r="AMN158" s="787"/>
      <c r="AMO158" s="787"/>
      <c r="AMP158" s="787"/>
      <c r="AMQ158" s="787"/>
      <c r="AMR158" s="787"/>
      <c r="AMS158" s="787"/>
      <c r="AMT158" s="787"/>
      <c r="AMU158" s="788"/>
      <c r="AMV158" s="786"/>
      <c r="AMW158" s="787"/>
      <c r="AMX158" s="787"/>
      <c r="AMY158" s="787"/>
      <c r="AMZ158" s="787"/>
      <c r="ANA158" s="787"/>
      <c r="ANB158" s="787"/>
      <c r="ANC158" s="787"/>
      <c r="AND158" s="787"/>
      <c r="ANE158" s="787"/>
      <c r="ANF158" s="787"/>
      <c r="ANG158" s="787"/>
      <c r="ANH158" s="787"/>
      <c r="ANI158" s="787"/>
      <c r="ANJ158" s="788"/>
      <c r="ANK158" s="786"/>
      <c r="ANL158" s="787"/>
      <c r="ANM158" s="787"/>
      <c r="ANN158" s="787"/>
      <c r="ANO158" s="787"/>
      <c r="ANP158" s="787"/>
      <c r="ANQ158" s="787"/>
      <c r="ANR158" s="787"/>
      <c r="ANS158" s="787"/>
      <c r="ANT158" s="787"/>
      <c r="ANU158" s="787"/>
      <c r="ANV158" s="787"/>
      <c r="ANW158" s="787"/>
      <c r="ANX158" s="787"/>
      <c r="ANY158" s="788"/>
      <c r="ANZ158" s="786"/>
      <c r="AOA158" s="787"/>
      <c r="AOB158" s="787"/>
      <c r="AOC158" s="787"/>
      <c r="AOD158" s="787"/>
      <c r="AOE158" s="787"/>
      <c r="AOF158" s="787"/>
      <c r="AOG158" s="787"/>
      <c r="AOH158" s="787"/>
      <c r="AOI158" s="787"/>
      <c r="AOJ158" s="787"/>
      <c r="AOK158" s="787"/>
      <c r="AOL158" s="787"/>
      <c r="AOM158" s="787"/>
      <c r="AON158" s="788"/>
      <c r="AOO158" s="786"/>
      <c r="AOP158" s="787"/>
      <c r="AOQ158" s="787"/>
      <c r="AOR158" s="787"/>
      <c r="AOS158" s="787"/>
      <c r="AOT158" s="787"/>
      <c r="AOU158" s="787"/>
      <c r="AOV158" s="787"/>
      <c r="AOW158" s="787"/>
      <c r="AOX158" s="787"/>
      <c r="AOY158" s="787"/>
      <c r="AOZ158" s="787"/>
      <c r="APA158" s="787"/>
      <c r="APB158" s="787"/>
      <c r="APC158" s="788"/>
      <c r="APD158" s="786"/>
      <c r="APE158" s="787"/>
      <c r="APF158" s="787"/>
      <c r="APG158" s="787"/>
      <c r="APH158" s="787"/>
      <c r="API158" s="787"/>
      <c r="APJ158" s="787"/>
      <c r="APK158" s="787"/>
      <c r="APL158" s="787"/>
      <c r="APM158" s="787"/>
      <c r="APN158" s="787"/>
      <c r="APO158" s="787"/>
      <c r="APP158" s="787"/>
      <c r="APQ158" s="787"/>
      <c r="APR158" s="788"/>
      <c r="APS158" s="786"/>
      <c r="APT158" s="787"/>
      <c r="APU158" s="787"/>
      <c r="APV158" s="787"/>
      <c r="APW158" s="787"/>
      <c r="APX158" s="787"/>
      <c r="APY158" s="787"/>
      <c r="APZ158" s="787"/>
      <c r="AQA158" s="787"/>
      <c r="AQB158" s="787"/>
      <c r="AQC158" s="787"/>
      <c r="AQD158" s="787"/>
      <c r="AQE158" s="787"/>
      <c r="AQF158" s="787"/>
      <c r="AQG158" s="788"/>
      <c r="AQH158" s="786"/>
      <c r="AQI158" s="787"/>
      <c r="AQJ158" s="787"/>
      <c r="AQK158" s="787"/>
      <c r="AQL158" s="787"/>
      <c r="AQM158" s="787"/>
      <c r="AQN158" s="787"/>
      <c r="AQO158" s="787"/>
      <c r="AQP158" s="787"/>
      <c r="AQQ158" s="787"/>
      <c r="AQR158" s="787"/>
      <c r="AQS158" s="787"/>
      <c r="AQT158" s="787"/>
      <c r="AQU158" s="787"/>
      <c r="AQV158" s="788"/>
      <c r="AQW158" s="786"/>
      <c r="AQX158" s="787"/>
      <c r="AQY158" s="787"/>
      <c r="AQZ158" s="787"/>
      <c r="ARA158" s="787"/>
      <c r="ARB158" s="787"/>
      <c r="ARC158" s="787"/>
      <c r="ARD158" s="787"/>
      <c r="ARE158" s="787"/>
      <c r="ARF158" s="787"/>
      <c r="ARG158" s="787"/>
      <c r="ARH158" s="787"/>
      <c r="ARI158" s="787"/>
      <c r="ARJ158" s="787"/>
      <c r="ARK158" s="788"/>
      <c r="ARL158" s="786"/>
      <c r="ARM158" s="787"/>
      <c r="ARN158" s="787"/>
      <c r="ARO158" s="787"/>
      <c r="ARP158" s="787"/>
      <c r="ARQ158" s="787"/>
      <c r="ARR158" s="787"/>
      <c r="ARS158" s="787"/>
      <c r="ART158" s="787"/>
      <c r="ARU158" s="787"/>
      <c r="ARV158" s="787"/>
      <c r="ARW158" s="787"/>
      <c r="ARX158" s="787"/>
      <c r="ARY158" s="787"/>
      <c r="ARZ158" s="788"/>
      <c r="ASA158" s="786"/>
      <c r="ASB158" s="787"/>
      <c r="ASC158" s="787"/>
      <c r="ASD158" s="787"/>
      <c r="ASE158" s="787"/>
      <c r="ASF158" s="787"/>
      <c r="ASG158" s="787"/>
      <c r="ASH158" s="787"/>
      <c r="ASI158" s="787"/>
      <c r="ASJ158" s="787"/>
      <c r="ASK158" s="787"/>
      <c r="ASL158" s="787"/>
      <c r="ASM158" s="787"/>
      <c r="ASN158" s="787"/>
      <c r="ASO158" s="788"/>
      <c r="ASP158" s="786"/>
      <c r="ASQ158" s="787"/>
      <c r="ASR158" s="787"/>
      <c r="ASS158" s="787"/>
      <c r="AST158" s="787"/>
      <c r="ASU158" s="787"/>
      <c r="ASV158" s="787"/>
      <c r="ASW158" s="787"/>
      <c r="ASX158" s="787"/>
      <c r="ASY158" s="787"/>
      <c r="ASZ158" s="787"/>
      <c r="ATA158" s="787"/>
      <c r="ATB158" s="787"/>
      <c r="ATC158" s="787"/>
      <c r="ATD158" s="788"/>
      <c r="ATE158" s="786"/>
      <c r="ATF158" s="787"/>
      <c r="ATG158" s="787"/>
      <c r="ATH158" s="787"/>
      <c r="ATI158" s="787"/>
      <c r="ATJ158" s="787"/>
      <c r="ATK158" s="787"/>
      <c r="ATL158" s="787"/>
      <c r="ATM158" s="787"/>
      <c r="ATN158" s="787"/>
      <c r="ATO158" s="787"/>
      <c r="ATP158" s="787"/>
      <c r="ATQ158" s="787"/>
      <c r="ATR158" s="787"/>
      <c r="ATS158" s="788"/>
      <c r="ATT158" s="786"/>
      <c r="ATU158" s="787"/>
      <c r="ATV158" s="787"/>
      <c r="ATW158" s="787"/>
      <c r="ATX158" s="787"/>
      <c r="ATY158" s="787"/>
      <c r="ATZ158" s="787"/>
      <c r="AUA158" s="787"/>
      <c r="AUB158" s="787"/>
      <c r="AUC158" s="787"/>
      <c r="AUD158" s="787"/>
      <c r="AUE158" s="787"/>
      <c r="AUF158" s="787"/>
      <c r="AUG158" s="787"/>
      <c r="AUH158" s="788"/>
      <c r="AUI158" s="786"/>
      <c r="AUJ158" s="787"/>
      <c r="AUK158" s="787"/>
      <c r="AUL158" s="787"/>
      <c r="AUM158" s="787"/>
      <c r="AUN158" s="787"/>
      <c r="AUO158" s="787"/>
      <c r="AUP158" s="787"/>
      <c r="AUQ158" s="787"/>
      <c r="AUR158" s="787"/>
      <c r="AUS158" s="787"/>
      <c r="AUT158" s="787"/>
      <c r="AUU158" s="787"/>
      <c r="AUV158" s="787"/>
      <c r="AUW158" s="788"/>
      <c r="AUX158" s="786"/>
      <c r="AUY158" s="787"/>
      <c r="AUZ158" s="787"/>
      <c r="AVA158" s="787"/>
      <c r="AVB158" s="787"/>
      <c r="AVC158" s="787"/>
      <c r="AVD158" s="787"/>
      <c r="AVE158" s="787"/>
      <c r="AVF158" s="787"/>
      <c r="AVG158" s="787"/>
      <c r="AVH158" s="787"/>
      <c r="AVI158" s="787"/>
      <c r="AVJ158" s="787"/>
      <c r="AVK158" s="787"/>
      <c r="AVL158" s="788"/>
      <c r="AVM158" s="786"/>
      <c r="AVN158" s="787"/>
      <c r="AVO158" s="787"/>
      <c r="AVP158" s="787"/>
      <c r="AVQ158" s="787"/>
      <c r="AVR158" s="787"/>
      <c r="AVS158" s="787"/>
      <c r="AVT158" s="787"/>
      <c r="AVU158" s="787"/>
      <c r="AVV158" s="787"/>
      <c r="AVW158" s="787"/>
      <c r="AVX158" s="787"/>
      <c r="AVY158" s="787"/>
      <c r="AVZ158" s="787"/>
      <c r="AWA158" s="788"/>
      <c r="AWB158" s="786"/>
      <c r="AWC158" s="787"/>
      <c r="AWD158" s="787"/>
      <c r="AWE158" s="787"/>
      <c r="AWF158" s="787"/>
      <c r="AWG158" s="787"/>
      <c r="AWH158" s="787"/>
      <c r="AWI158" s="787"/>
      <c r="AWJ158" s="787"/>
      <c r="AWK158" s="787"/>
      <c r="AWL158" s="787"/>
      <c r="AWM158" s="787"/>
      <c r="AWN158" s="787"/>
      <c r="AWO158" s="787"/>
      <c r="AWP158" s="788"/>
      <c r="AWQ158" s="786"/>
      <c r="AWR158" s="787"/>
      <c r="AWS158" s="787"/>
      <c r="AWT158" s="787"/>
      <c r="AWU158" s="787"/>
      <c r="AWV158" s="787"/>
      <c r="AWW158" s="787"/>
      <c r="AWX158" s="787"/>
      <c r="AWY158" s="787"/>
      <c r="AWZ158" s="787"/>
      <c r="AXA158" s="787"/>
      <c r="AXB158" s="787"/>
      <c r="AXC158" s="787"/>
      <c r="AXD158" s="787"/>
      <c r="AXE158" s="788"/>
      <c r="AXF158" s="786"/>
      <c r="AXG158" s="787"/>
      <c r="AXH158" s="787"/>
      <c r="AXI158" s="787"/>
      <c r="AXJ158" s="787"/>
      <c r="AXK158" s="787"/>
      <c r="AXL158" s="787"/>
      <c r="AXM158" s="787"/>
      <c r="AXN158" s="787"/>
      <c r="AXO158" s="787"/>
      <c r="AXP158" s="787"/>
      <c r="AXQ158" s="787"/>
      <c r="AXR158" s="787"/>
      <c r="AXS158" s="787"/>
      <c r="AXT158" s="788"/>
      <c r="AXU158" s="786"/>
      <c r="AXV158" s="787"/>
      <c r="AXW158" s="787"/>
      <c r="AXX158" s="787"/>
      <c r="AXY158" s="787"/>
      <c r="AXZ158" s="787"/>
      <c r="AYA158" s="787"/>
      <c r="AYB158" s="787"/>
      <c r="AYC158" s="787"/>
      <c r="AYD158" s="787"/>
      <c r="AYE158" s="787"/>
      <c r="AYF158" s="787"/>
      <c r="AYG158" s="787"/>
      <c r="AYH158" s="787"/>
      <c r="AYI158" s="788"/>
      <c r="AYJ158" s="786"/>
      <c r="AYK158" s="787"/>
      <c r="AYL158" s="787"/>
      <c r="AYM158" s="787"/>
      <c r="AYN158" s="787"/>
      <c r="AYO158" s="787"/>
      <c r="AYP158" s="787"/>
      <c r="AYQ158" s="787"/>
      <c r="AYR158" s="787"/>
      <c r="AYS158" s="787"/>
      <c r="AYT158" s="787"/>
      <c r="AYU158" s="787"/>
      <c r="AYV158" s="787"/>
      <c r="AYW158" s="787"/>
      <c r="AYX158" s="788"/>
      <c r="AYY158" s="786"/>
      <c r="AYZ158" s="787"/>
      <c r="AZA158" s="787"/>
      <c r="AZB158" s="787"/>
      <c r="AZC158" s="787"/>
      <c r="AZD158" s="787"/>
      <c r="AZE158" s="787"/>
      <c r="AZF158" s="787"/>
      <c r="AZG158" s="787"/>
      <c r="AZH158" s="787"/>
      <c r="AZI158" s="787"/>
      <c r="AZJ158" s="787"/>
      <c r="AZK158" s="787"/>
      <c r="AZL158" s="787"/>
      <c r="AZM158" s="788"/>
      <c r="AZN158" s="786"/>
      <c r="AZO158" s="787"/>
      <c r="AZP158" s="787"/>
      <c r="AZQ158" s="787"/>
      <c r="AZR158" s="787"/>
      <c r="AZS158" s="787"/>
      <c r="AZT158" s="787"/>
      <c r="AZU158" s="787"/>
      <c r="AZV158" s="787"/>
      <c r="AZW158" s="787"/>
      <c r="AZX158" s="787"/>
      <c r="AZY158" s="787"/>
      <c r="AZZ158" s="787"/>
      <c r="BAA158" s="787"/>
      <c r="BAB158" s="788"/>
      <c r="BAC158" s="786"/>
      <c r="BAD158" s="787"/>
      <c r="BAE158" s="787"/>
      <c r="BAF158" s="787"/>
      <c r="BAG158" s="787"/>
      <c r="BAH158" s="787"/>
      <c r="BAI158" s="787"/>
      <c r="BAJ158" s="787"/>
      <c r="BAK158" s="787"/>
      <c r="BAL158" s="787"/>
      <c r="BAM158" s="787"/>
      <c r="BAN158" s="787"/>
      <c r="BAO158" s="787"/>
      <c r="BAP158" s="787"/>
      <c r="BAQ158" s="788"/>
      <c r="BAR158" s="786"/>
      <c r="BAS158" s="787"/>
      <c r="BAT158" s="787"/>
      <c r="BAU158" s="787"/>
      <c r="BAV158" s="787"/>
      <c r="BAW158" s="787"/>
      <c r="BAX158" s="787"/>
      <c r="BAY158" s="787"/>
      <c r="BAZ158" s="787"/>
      <c r="BBA158" s="787"/>
      <c r="BBB158" s="787"/>
      <c r="BBC158" s="787"/>
      <c r="BBD158" s="787"/>
      <c r="BBE158" s="787"/>
      <c r="BBF158" s="788"/>
      <c r="BBG158" s="786"/>
      <c r="BBH158" s="787"/>
      <c r="BBI158" s="787"/>
      <c r="BBJ158" s="787"/>
      <c r="BBK158" s="787"/>
      <c r="BBL158" s="787"/>
      <c r="BBM158" s="787"/>
      <c r="BBN158" s="787"/>
      <c r="BBO158" s="787"/>
      <c r="BBP158" s="787"/>
      <c r="BBQ158" s="787"/>
      <c r="BBR158" s="787"/>
      <c r="BBS158" s="787"/>
      <c r="BBT158" s="787"/>
      <c r="BBU158" s="788"/>
      <c r="BBV158" s="786"/>
      <c r="BBW158" s="787"/>
      <c r="BBX158" s="787"/>
      <c r="BBY158" s="787"/>
      <c r="BBZ158" s="787"/>
      <c r="BCA158" s="787"/>
      <c r="BCB158" s="787"/>
      <c r="BCC158" s="787"/>
      <c r="BCD158" s="787"/>
      <c r="BCE158" s="787"/>
      <c r="BCF158" s="787"/>
      <c r="BCG158" s="787"/>
      <c r="BCH158" s="787"/>
      <c r="BCI158" s="787"/>
      <c r="BCJ158" s="788"/>
      <c r="BCK158" s="786"/>
      <c r="BCL158" s="787"/>
      <c r="BCM158" s="787"/>
      <c r="BCN158" s="787"/>
      <c r="BCO158" s="787"/>
      <c r="BCP158" s="787"/>
      <c r="BCQ158" s="787"/>
      <c r="BCR158" s="787"/>
      <c r="BCS158" s="787"/>
      <c r="BCT158" s="787"/>
      <c r="BCU158" s="787"/>
      <c r="BCV158" s="787"/>
      <c r="BCW158" s="787"/>
      <c r="BCX158" s="787"/>
      <c r="BCY158" s="788"/>
      <c r="BCZ158" s="786"/>
      <c r="BDA158" s="787"/>
      <c r="BDB158" s="787"/>
      <c r="BDC158" s="787"/>
      <c r="BDD158" s="787"/>
      <c r="BDE158" s="787"/>
      <c r="BDF158" s="787"/>
      <c r="BDG158" s="787"/>
      <c r="BDH158" s="787"/>
      <c r="BDI158" s="787"/>
      <c r="BDJ158" s="787"/>
      <c r="BDK158" s="787"/>
      <c r="BDL158" s="787"/>
      <c r="BDM158" s="787"/>
      <c r="BDN158" s="788"/>
      <c r="BDO158" s="786"/>
      <c r="BDP158" s="787"/>
      <c r="BDQ158" s="787"/>
      <c r="BDR158" s="787"/>
      <c r="BDS158" s="787"/>
      <c r="BDT158" s="787"/>
      <c r="BDU158" s="787"/>
      <c r="BDV158" s="787"/>
      <c r="BDW158" s="787"/>
      <c r="BDX158" s="787"/>
      <c r="BDY158" s="787"/>
      <c r="BDZ158" s="787"/>
      <c r="BEA158" s="787"/>
      <c r="BEB158" s="787"/>
      <c r="BEC158" s="788"/>
      <c r="BED158" s="786"/>
      <c r="BEE158" s="787"/>
      <c r="BEF158" s="787"/>
      <c r="BEG158" s="787"/>
      <c r="BEH158" s="787"/>
      <c r="BEI158" s="787"/>
      <c r="BEJ158" s="787"/>
      <c r="BEK158" s="787"/>
      <c r="BEL158" s="787"/>
      <c r="BEM158" s="787"/>
      <c r="BEN158" s="787"/>
      <c r="BEO158" s="787"/>
      <c r="BEP158" s="787"/>
      <c r="BEQ158" s="787"/>
      <c r="BER158" s="788"/>
      <c r="BES158" s="786"/>
      <c r="BET158" s="787"/>
      <c r="BEU158" s="787"/>
      <c r="BEV158" s="787"/>
      <c r="BEW158" s="787"/>
      <c r="BEX158" s="787"/>
      <c r="BEY158" s="787"/>
      <c r="BEZ158" s="787"/>
      <c r="BFA158" s="787"/>
      <c r="BFB158" s="787"/>
      <c r="BFC158" s="787"/>
      <c r="BFD158" s="787"/>
      <c r="BFE158" s="787"/>
      <c r="BFF158" s="787"/>
      <c r="BFG158" s="788"/>
      <c r="BFH158" s="786"/>
      <c r="BFI158" s="787"/>
      <c r="BFJ158" s="787"/>
      <c r="BFK158" s="787"/>
      <c r="BFL158" s="787"/>
      <c r="BFM158" s="787"/>
      <c r="BFN158" s="787"/>
      <c r="BFO158" s="787"/>
      <c r="BFP158" s="787"/>
      <c r="BFQ158" s="787"/>
      <c r="BFR158" s="787"/>
      <c r="BFS158" s="787"/>
      <c r="BFT158" s="787"/>
      <c r="BFU158" s="787"/>
      <c r="BFV158" s="788"/>
      <c r="BFW158" s="786"/>
      <c r="BFX158" s="787"/>
      <c r="BFY158" s="787"/>
      <c r="BFZ158" s="787"/>
      <c r="BGA158" s="787"/>
      <c r="BGB158" s="787"/>
      <c r="BGC158" s="787"/>
      <c r="BGD158" s="787"/>
      <c r="BGE158" s="787"/>
      <c r="BGF158" s="787"/>
      <c r="BGG158" s="787"/>
      <c r="BGH158" s="787"/>
      <c r="BGI158" s="787"/>
      <c r="BGJ158" s="787"/>
      <c r="BGK158" s="788"/>
      <c r="BGL158" s="786"/>
      <c r="BGM158" s="787"/>
      <c r="BGN158" s="787"/>
      <c r="BGO158" s="787"/>
      <c r="BGP158" s="787"/>
      <c r="BGQ158" s="787"/>
      <c r="BGR158" s="787"/>
      <c r="BGS158" s="787"/>
      <c r="BGT158" s="787"/>
      <c r="BGU158" s="787"/>
      <c r="BGV158" s="787"/>
      <c r="BGW158" s="787"/>
      <c r="BGX158" s="787"/>
      <c r="BGY158" s="787"/>
      <c r="BGZ158" s="788"/>
      <c r="BHA158" s="786"/>
      <c r="BHB158" s="787"/>
      <c r="BHC158" s="787"/>
      <c r="BHD158" s="787"/>
      <c r="BHE158" s="787"/>
      <c r="BHF158" s="787"/>
      <c r="BHG158" s="787"/>
      <c r="BHH158" s="787"/>
      <c r="BHI158" s="787"/>
      <c r="BHJ158" s="787"/>
      <c r="BHK158" s="787"/>
      <c r="BHL158" s="787"/>
      <c r="BHM158" s="787"/>
      <c r="BHN158" s="787"/>
      <c r="BHO158" s="788"/>
      <c r="BHP158" s="786"/>
      <c r="BHQ158" s="787"/>
      <c r="BHR158" s="787"/>
      <c r="BHS158" s="787"/>
      <c r="BHT158" s="787"/>
      <c r="BHU158" s="787"/>
      <c r="BHV158" s="787"/>
      <c r="BHW158" s="787"/>
      <c r="BHX158" s="787"/>
      <c r="BHY158" s="787"/>
      <c r="BHZ158" s="787"/>
      <c r="BIA158" s="787"/>
      <c r="BIB158" s="787"/>
      <c r="BIC158" s="787"/>
      <c r="BID158" s="788"/>
      <c r="BIE158" s="786"/>
      <c r="BIF158" s="787"/>
      <c r="BIG158" s="787"/>
      <c r="BIH158" s="787"/>
      <c r="BII158" s="787"/>
      <c r="BIJ158" s="787"/>
      <c r="BIK158" s="787"/>
      <c r="BIL158" s="787"/>
      <c r="BIM158" s="787"/>
      <c r="BIN158" s="787"/>
      <c r="BIO158" s="787"/>
      <c r="BIP158" s="787"/>
      <c r="BIQ158" s="787"/>
      <c r="BIR158" s="787"/>
      <c r="BIS158" s="788"/>
      <c r="BIT158" s="786"/>
      <c r="BIU158" s="787"/>
      <c r="BIV158" s="787"/>
      <c r="BIW158" s="787"/>
      <c r="BIX158" s="787"/>
      <c r="BIY158" s="787"/>
      <c r="BIZ158" s="787"/>
      <c r="BJA158" s="787"/>
      <c r="BJB158" s="787"/>
      <c r="BJC158" s="787"/>
      <c r="BJD158" s="787"/>
      <c r="BJE158" s="787"/>
      <c r="BJF158" s="787"/>
      <c r="BJG158" s="787"/>
      <c r="BJH158" s="788"/>
      <c r="BJI158" s="786"/>
      <c r="BJJ158" s="787"/>
      <c r="BJK158" s="787"/>
      <c r="BJL158" s="787"/>
      <c r="BJM158" s="787"/>
      <c r="BJN158" s="787"/>
      <c r="BJO158" s="787"/>
      <c r="BJP158" s="787"/>
      <c r="BJQ158" s="787"/>
      <c r="BJR158" s="787"/>
      <c r="BJS158" s="787"/>
      <c r="BJT158" s="787"/>
      <c r="BJU158" s="787"/>
      <c r="BJV158" s="787"/>
      <c r="BJW158" s="788"/>
      <c r="BJX158" s="786"/>
      <c r="BJY158" s="787"/>
      <c r="BJZ158" s="787"/>
      <c r="BKA158" s="787"/>
      <c r="BKB158" s="787"/>
      <c r="BKC158" s="787"/>
      <c r="BKD158" s="787"/>
      <c r="BKE158" s="787"/>
      <c r="BKF158" s="787"/>
      <c r="BKG158" s="787"/>
      <c r="BKH158" s="787"/>
      <c r="BKI158" s="787"/>
      <c r="BKJ158" s="787"/>
      <c r="BKK158" s="787"/>
      <c r="BKL158" s="788"/>
      <c r="BKM158" s="786"/>
      <c r="BKN158" s="787"/>
      <c r="BKO158" s="787"/>
      <c r="BKP158" s="787"/>
      <c r="BKQ158" s="787"/>
      <c r="BKR158" s="787"/>
      <c r="BKS158" s="787"/>
      <c r="BKT158" s="787"/>
      <c r="BKU158" s="787"/>
      <c r="BKV158" s="787"/>
      <c r="BKW158" s="787"/>
      <c r="BKX158" s="787"/>
      <c r="BKY158" s="787"/>
      <c r="BKZ158" s="787"/>
      <c r="BLA158" s="788"/>
      <c r="BLB158" s="786"/>
      <c r="BLC158" s="787"/>
      <c r="BLD158" s="787"/>
      <c r="BLE158" s="787"/>
      <c r="BLF158" s="787"/>
      <c r="BLG158" s="787"/>
      <c r="BLH158" s="787"/>
      <c r="BLI158" s="787"/>
      <c r="BLJ158" s="787"/>
      <c r="BLK158" s="787"/>
      <c r="BLL158" s="787"/>
      <c r="BLM158" s="787"/>
      <c r="BLN158" s="787"/>
      <c r="BLO158" s="787"/>
      <c r="BLP158" s="788"/>
      <c r="BLQ158" s="786"/>
      <c r="BLR158" s="787"/>
      <c r="BLS158" s="787"/>
      <c r="BLT158" s="787"/>
      <c r="BLU158" s="787"/>
      <c r="BLV158" s="787"/>
      <c r="BLW158" s="787"/>
      <c r="BLX158" s="787"/>
      <c r="BLY158" s="787"/>
      <c r="BLZ158" s="787"/>
      <c r="BMA158" s="787"/>
      <c r="BMB158" s="787"/>
      <c r="BMC158" s="787"/>
      <c r="BMD158" s="787"/>
      <c r="BME158" s="788"/>
      <c r="BMF158" s="786"/>
      <c r="BMG158" s="787"/>
      <c r="BMH158" s="787"/>
      <c r="BMI158" s="787"/>
      <c r="BMJ158" s="787"/>
      <c r="BMK158" s="787"/>
      <c r="BML158" s="787"/>
      <c r="BMM158" s="787"/>
      <c r="BMN158" s="787"/>
      <c r="BMO158" s="787"/>
      <c r="BMP158" s="787"/>
      <c r="BMQ158" s="787"/>
      <c r="BMR158" s="787"/>
      <c r="BMS158" s="787"/>
      <c r="BMT158" s="788"/>
      <c r="BMU158" s="786"/>
      <c r="BMV158" s="787"/>
      <c r="BMW158" s="787"/>
      <c r="BMX158" s="787"/>
      <c r="BMY158" s="787"/>
      <c r="BMZ158" s="787"/>
      <c r="BNA158" s="787"/>
      <c r="BNB158" s="787"/>
      <c r="BNC158" s="787"/>
      <c r="BND158" s="787"/>
      <c r="BNE158" s="787"/>
      <c r="BNF158" s="787"/>
      <c r="BNG158" s="787"/>
      <c r="BNH158" s="787"/>
      <c r="BNI158" s="788"/>
      <c r="BNJ158" s="786"/>
      <c r="BNK158" s="787"/>
      <c r="BNL158" s="787"/>
      <c r="BNM158" s="787"/>
      <c r="BNN158" s="787"/>
      <c r="BNO158" s="787"/>
      <c r="BNP158" s="787"/>
      <c r="BNQ158" s="787"/>
      <c r="BNR158" s="787"/>
      <c r="BNS158" s="787"/>
      <c r="BNT158" s="787"/>
      <c r="BNU158" s="787"/>
      <c r="BNV158" s="787"/>
      <c r="BNW158" s="787"/>
      <c r="BNX158" s="788"/>
      <c r="BNY158" s="786"/>
      <c r="BNZ158" s="787"/>
      <c r="BOA158" s="787"/>
      <c r="BOB158" s="787"/>
      <c r="BOC158" s="787"/>
      <c r="BOD158" s="787"/>
      <c r="BOE158" s="787"/>
      <c r="BOF158" s="787"/>
      <c r="BOG158" s="787"/>
      <c r="BOH158" s="787"/>
      <c r="BOI158" s="787"/>
      <c r="BOJ158" s="787"/>
      <c r="BOK158" s="787"/>
      <c r="BOL158" s="787"/>
      <c r="BOM158" s="788"/>
      <c r="BON158" s="786"/>
      <c r="BOO158" s="787"/>
      <c r="BOP158" s="787"/>
      <c r="BOQ158" s="787"/>
      <c r="BOR158" s="787"/>
      <c r="BOS158" s="787"/>
      <c r="BOT158" s="787"/>
      <c r="BOU158" s="787"/>
      <c r="BOV158" s="787"/>
      <c r="BOW158" s="787"/>
      <c r="BOX158" s="787"/>
      <c r="BOY158" s="787"/>
      <c r="BOZ158" s="787"/>
      <c r="BPA158" s="787"/>
      <c r="BPB158" s="788"/>
      <c r="BPC158" s="786"/>
      <c r="BPD158" s="787"/>
      <c r="BPE158" s="787"/>
      <c r="BPF158" s="787"/>
      <c r="BPG158" s="787"/>
      <c r="BPH158" s="787"/>
      <c r="BPI158" s="787"/>
      <c r="BPJ158" s="787"/>
      <c r="BPK158" s="787"/>
      <c r="BPL158" s="787"/>
      <c r="BPM158" s="787"/>
      <c r="BPN158" s="787"/>
      <c r="BPO158" s="787"/>
      <c r="BPP158" s="787"/>
      <c r="BPQ158" s="788"/>
      <c r="BPR158" s="786"/>
      <c r="BPS158" s="787"/>
      <c r="BPT158" s="787"/>
      <c r="BPU158" s="787"/>
      <c r="BPV158" s="787"/>
      <c r="BPW158" s="787"/>
      <c r="BPX158" s="787"/>
      <c r="BPY158" s="787"/>
      <c r="BPZ158" s="787"/>
      <c r="BQA158" s="787"/>
      <c r="BQB158" s="787"/>
      <c r="BQC158" s="787"/>
      <c r="BQD158" s="787"/>
      <c r="BQE158" s="787"/>
      <c r="BQF158" s="788"/>
      <c r="BQG158" s="786"/>
      <c r="BQH158" s="787"/>
      <c r="BQI158" s="787"/>
      <c r="BQJ158" s="787"/>
      <c r="BQK158" s="787"/>
      <c r="BQL158" s="787"/>
      <c r="BQM158" s="787"/>
      <c r="BQN158" s="787"/>
      <c r="BQO158" s="787"/>
      <c r="BQP158" s="787"/>
      <c r="BQQ158" s="787"/>
      <c r="BQR158" s="787"/>
      <c r="BQS158" s="787"/>
      <c r="BQT158" s="787"/>
      <c r="BQU158" s="788"/>
      <c r="BQV158" s="786"/>
      <c r="BQW158" s="787"/>
      <c r="BQX158" s="787"/>
      <c r="BQY158" s="787"/>
      <c r="BQZ158" s="787"/>
      <c r="BRA158" s="787"/>
      <c r="BRB158" s="787"/>
      <c r="BRC158" s="787"/>
      <c r="BRD158" s="787"/>
      <c r="BRE158" s="787"/>
      <c r="BRF158" s="787"/>
      <c r="BRG158" s="787"/>
      <c r="BRH158" s="787"/>
      <c r="BRI158" s="787"/>
      <c r="BRJ158" s="788"/>
      <c r="BRK158" s="786"/>
      <c r="BRL158" s="787"/>
      <c r="BRM158" s="787"/>
      <c r="BRN158" s="787"/>
      <c r="BRO158" s="787"/>
      <c r="BRP158" s="787"/>
      <c r="BRQ158" s="787"/>
      <c r="BRR158" s="787"/>
      <c r="BRS158" s="787"/>
      <c r="BRT158" s="787"/>
      <c r="BRU158" s="787"/>
      <c r="BRV158" s="787"/>
      <c r="BRW158" s="787"/>
      <c r="BRX158" s="787"/>
      <c r="BRY158" s="788"/>
      <c r="BRZ158" s="786"/>
      <c r="BSA158" s="787"/>
      <c r="BSB158" s="787"/>
      <c r="BSC158" s="787"/>
      <c r="BSD158" s="787"/>
      <c r="BSE158" s="787"/>
      <c r="BSF158" s="787"/>
      <c r="BSG158" s="787"/>
      <c r="BSH158" s="787"/>
      <c r="BSI158" s="787"/>
      <c r="BSJ158" s="787"/>
      <c r="BSK158" s="787"/>
      <c r="BSL158" s="787"/>
      <c r="BSM158" s="787"/>
      <c r="BSN158" s="788"/>
      <c r="BSO158" s="786"/>
      <c r="BSP158" s="787"/>
      <c r="BSQ158" s="787"/>
      <c r="BSR158" s="787"/>
      <c r="BSS158" s="787"/>
      <c r="BST158" s="787"/>
      <c r="BSU158" s="787"/>
      <c r="BSV158" s="787"/>
      <c r="BSW158" s="787"/>
      <c r="BSX158" s="787"/>
      <c r="BSY158" s="787"/>
      <c r="BSZ158" s="787"/>
      <c r="BTA158" s="787"/>
      <c r="BTB158" s="787"/>
      <c r="BTC158" s="788"/>
      <c r="BTD158" s="786"/>
      <c r="BTE158" s="787"/>
      <c r="BTF158" s="787"/>
      <c r="BTG158" s="787"/>
      <c r="BTH158" s="787"/>
      <c r="BTI158" s="787"/>
      <c r="BTJ158" s="787"/>
      <c r="BTK158" s="787"/>
      <c r="BTL158" s="787"/>
      <c r="BTM158" s="787"/>
      <c r="BTN158" s="787"/>
      <c r="BTO158" s="787"/>
      <c r="BTP158" s="787"/>
      <c r="BTQ158" s="787"/>
      <c r="BTR158" s="788"/>
      <c r="BTS158" s="786"/>
      <c r="BTT158" s="787"/>
      <c r="BTU158" s="787"/>
      <c r="BTV158" s="787"/>
      <c r="BTW158" s="787"/>
      <c r="BTX158" s="787"/>
      <c r="BTY158" s="787"/>
      <c r="BTZ158" s="787"/>
      <c r="BUA158" s="787"/>
      <c r="BUB158" s="787"/>
      <c r="BUC158" s="787"/>
      <c r="BUD158" s="787"/>
      <c r="BUE158" s="787"/>
      <c r="BUF158" s="787"/>
      <c r="BUG158" s="788"/>
      <c r="BUH158" s="786"/>
      <c r="BUI158" s="787"/>
      <c r="BUJ158" s="787"/>
      <c r="BUK158" s="787"/>
      <c r="BUL158" s="787"/>
      <c r="BUM158" s="787"/>
      <c r="BUN158" s="787"/>
      <c r="BUO158" s="787"/>
      <c r="BUP158" s="787"/>
      <c r="BUQ158" s="787"/>
      <c r="BUR158" s="787"/>
      <c r="BUS158" s="787"/>
      <c r="BUT158" s="787"/>
      <c r="BUU158" s="787"/>
      <c r="BUV158" s="788"/>
      <c r="BUW158" s="786"/>
      <c r="BUX158" s="787"/>
      <c r="BUY158" s="787"/>
      <c r="BUZ158" s="787"/>
      <c r="BVA158" s="787"/>
      <c r="BVB158" s="787"/>
      <c r="BVC158" s="787"/>
      <c r="BVD158" s="787"/>
      <c r="BVE158" s="787"/>
      <c r="BVF158" s="787"/>
      <c r="BVG158" s="787"/>
      <c r="BVH158" s="787"/>
      <c r="BVI158" s="787"/>
      <c r="BVJ158" s="787"/>
      <c r="BVK158" s="788"/>
      <c r="BVL158" s="786"/>
      <c r="BVM158" s="787"/>
      <c r="BVN158" s="787"/>
      <c r="BVO158" s="787"/>
      <c r="BVP158" s="787"/>
      <c r="BVQ158" s="787"/>
      <c r="BVR158" s="787"/>
      <c r="BVS158" s="787"/>
      <c r="BVT158" s="787"/>
      <c r="BVU158" s="787"/>
      <c r="BVV158" s="787"/>
      <c r="BVW158" s="787"/>
      <c r="BVX158" s="787"/>
      <c r="BVY158" s="787"/>
      <c r="BVZ158" s="788"/>
      <c r="BWA158" s="786"/>
      <c r="BWB158" s="787"/>
      <c r="BWC158" s="787"/>
      <c r="BWD158" s="787"/>
      <c r="BWE158" s="787"/>
      <c r="BWF158" s="787"/>
      <c r="BWG158" s="787"/>
      <c r="BWH158" s="787"/>
      <c r="BWI158" s="787"/>
      <c r="BWJ158" s="787"/>
      <c r="BWK158" s="787"/>
      <c r="BWL158" s="787"/>
      <c r="BWM158" s="787"/>
      <c r="BWN158" s="787"/>
      <c r="BWO158" s="788"/>
      <c r="BWP158" s="786"/>
      <c r="BWQ158" s="787"/>
      <c r="BWR158" s="787"/>
      <c r="BWS158" s="787"/>
      <c r="BWT158" s="787"/>
      <c r="BWU158" s="787"/>
      <c r="BWV158" s="787"/>
      <c r="BWW158" s="787"/>
      <c r="BWX158" s="787"/>
      <c r="BWY158" s="787"/>
      <c r="BWZ158" s="787"/>
      <c r="BXA158" s="787"/>
      <c r="BXB158" s="787"/>
      <c r="BXC158" s="787"/>
      <c r="BXD158" s="788"/>
      <c r="BXE158" s="786"/>
      <c r="BXF158" s="787"/>
      <c r="BXG158" s="787"/>
      <c r="BXH158" s="787"/>
      <c r="BXI158" s="787"/>
      <c r="BXJ158" s="787"/>
      <c r="BXK158" s="787"/>
      <c r="BXL158" s="787"/>
      <c r="BXM158" s="787"/>
      <c r="BXN158" s="787"/>
      <c r="BXO158" s="787"/>
      <c r="BXP158" s="787"/>
      <c r="BXQ158" s="787"/>
      <c r="BXR158" s="787"/>
      <c r="BXS158" s="788"/>
      <c r="BXT158" s="786"/>
      <c r="BXU158" s="787"/>
      <c r="BXV158" s="787"/>
      <c r="BXW158" s="787"/>
      <c r="BXX158" s="787"/>
      <c r="BXY158" s="787"/>
      <c r="BXZ158" s="787"/>
      <c r="BYA158" s="787"/>
      <c r="BYB158" s="787"/>
      <c r="BYC158" s="787"/>
      <c r="BYD158" s="787"/>
      <c r="BYE158" s="787"/>
      <c r="BYF158" s="787"/>
      <c r="BYG158" s="787"/>
      <c r="BYH158" s="788"/>
      <c r="BYI158" s="786"/>
      <c r="BYJ158" s="787"/>
      <c r="BYK158" s="787"/>
      <c r="BYL158" s="787"/>
      <c r="BYM158" s="787"/>
      <c r="BYN158" s="787"/>
      <c r="BYO158" s="787"/>
      <c r="BYP158" s="787"/>
      <c r="BYQ158" s="787"/>
      <c r="BYR158" s="787"/>
      <c r="BYS158" s="787"/>
      <c r="BYT158" s="787"/>
      <c r="BYU158" s="787"/>
      <c r="BYV158" s="787"/>
      <c r="BYW158" s="788"/>
      <c r="BYX158" s="786"/>
      <c r="BYY158" s="787"/>
      <c r="BYZ158" s="787"/>
      <c r="BZA158" s="787"/>
      <c r="BZB158" s="787"/>
      <c r="BZC158" s="787"/>
      <c r="BZD158" s="787"/>
      <c r="BZE158" s="787"/>
      <c r="BZF158" s="787"/>
      <c r="BZG158" s="787"/>
      <c r="BZH158" s="787"/>
      <c r="BZI158" s="787"/>
      <c r="BZJ158" s="787"/>
      <c r="BZK158" s="787"/>
      <c r="BZL158" s="788"/>
      <c r="BZM158" s="786"/>
      <c r="BZN158" s="787"/>
      <c r="BZO158" s="787"/>
      <c r="BZP158" s="787"/>
      <c r="BZQ158" s="787"/>
      <c r="BZR158" s="787"/>
      <c r="BZS158" s="787"/>
      <c r="BZT158" s="787"/>
      <c r="BZU158" s="787"/>
      <c r="BZV158" s="787"/>
      <c r="BZW158" s="787"/>
      <c r="BZX158" s="787"/>
      <c r="BZY158" s="787"/>
      <c r="BZZ158" s="787"/>
      <c r="CAA158" s="788"/>
      <c r="CAB158" s="786"/>
      <c r="CAC158" s="787"/>
      <c r="CAD158" s="787"/>
      <c r="CAE158" s="787"/>
      <c r="CAF158" s="787"/>
      <c r="CAG158" s="787"/>
      <c r="CAH158" s="787"/>
      <c r="CAI158" s="787"/>
      <c r="CAJ158" s="787"/>
      <c r="CAK158" s="787"/>
      <c r="CAL158" s="787"/>
      <c r="CAM158" s="787"/>
      <c r="CAN158" s="787"/>
      <c r="CAO158" s="787"/>
      <c r="CAP158" s="788"/>
      <c r="CAQ158" s="786"/>
      <c r="CAR158" s="787"/>
      <c r="CAS158" s="787"/>
      <c r="CAT158" s="787"/>
      <c r="CAU158" s="787"/>
      <c r="CAV158" s="787"/>
      <c r="CAW158" s="787"/>
      <c r="CAX158" s="787"/>
      <c r="CAY158" s="787"/>
      <c r="CAZ158" s="787"/>
      <c r="CBA158" s="787"/>
      <c r="CBB158" s="787"/>
      <c r="CBC158" s="787"/>
      <c r="CBD158" s="787"/>
      <c r="CBE158" s="788"/>
      <c r="CBF158" s="786"/>
      <c r="CBG158" s="787"/>
      <c r="CBH158" s="787"/>
      <c r="CBI158" s="787"/>
      <c r="CBJ158" s="787"/>
      <c r="CBK158" s="787"/>
      <c r="CBL158" s="787"/>
      <c r="CBM158" s="787"/>
      <c r="CBN158" s="787"/>
      <c r="CBO158" s="787"/>
      <c r="CBP158" s="787"/>
      <c r="CBQ158" s="787"/>
      <c r="CBR158" s="787"/>
      <c r="CBS158" s="787"/>
      <c r="CBT158" s="788"/>
      <c r="CBU158" s="786"/>
      <c r="CBV158" s="787"/>
      <c r="CBW158" s="787"/>
      <c r="CBX158" s="787"/>
      <c r="CBY158" s="787"/>
      <c r="CBZ158" s="787"/>
      <c r="CCA158" s="787"/>
      <c r="CCB158" s="787"/>
      <c r="CCC158" s="787"/>
      <c r="CCD158" s="787"/>
      <c r="CCE158" s="787"/>
      <c r="CCF158" s="787"/>
      <c r="CCG158" s="787"/>
      <c r="CCH158" s="787"/>
      <c r="CCI158" s="788"/>
      <c r="CCJ158" s="786"/>
      <c r="CCK158" s="787"/>
      <c r="CCL158" s="787"/>
      <c r="CCM158" s="787"/>
      <c r="CCN158" s="787"/>
      <c r="CCO158" s="787"/>
      <c r="CCP158" s="787"/>
      <c r="CCQ158" s="787"/>
      <c r="CCR158" s="787"/>
      <c r="CCS158" s="787"/>
      <c r="CCT158" s="787"/>
      <c r="CCU158" s="787"/>
      <c r="CCV158" s="787"/>
      <c r="CCW158" s="787"/>
      <c r="CCX158" s="788"/>
      <c r="CCY158" s="786"/>
      <c r="CCZ158" s="787"/>
      <c r="CDA158" s="787"/>
      <c r="CDB158" s="787"/>
      <c r="CDC158" s="787"/>
      <c r="CDD158" s="787"/>
      <c r="CDE158" s="787"/>
      <c r="CDF158" s="787"/>
      <c r="CDG158" s="787"/>
      <c r="CDH158" s="787"/>
      <c r="CDI158" s="787"/>
      <c r="CDJ158" s="787"/>
      <c r="CDK158" s="787"/>
      <c r="CDL158" s="787"/>
      <c r="CDM158" s="788"/>
      <c r="CDN158" s="786"/>
      <c r="CDO158" s="787"/>
      <c r="CDP158" s="787"/>
      <c r="CDQ158" s="787"/>
      <c r="CDR158" s="787"/>
      <c r="CDS158" s="787"/>
      <c r="CDT158" s="787"/>
      <c r="CDU158" s="787"/>
      <c r="CDV158" s="787"/>
      <c r="CDW158" s="787"/>
      <c r="CDX158" s="787"/>
      <c r="CDY158" s="787"/>
      <c r="CDZ158" s="787"/>
      <c r="CEA158" s="787"/>
      <c r="CEB158" s="788"/>
      <c r="CEC158" s="786"/>
      <c r="CED158" s="787"/>
      <c r="CEE158" s="787"/>
      <c r="CEF158" s="787"/>
      <c r="CEG158" s="787"/>
      <c r="CEH158" s="787"/>
      <c r="CEI158" s="787"/>
      <c r="CEJ158" s="787"/>
      <c r="CEK158" s="787"/>
      <c r="CEL158" s="787"/>
      <c r="CEM158" s="787"/>
      <c r="CEN158" s="787"/>
      <c r="CEO158" s="787"/>
      <c r="CEP158" s="787"/>
      <c r="CEQ158" s="788"/>
      <c r="CER158" s="786"/>
      <c r="CES158" s="787"/>
      <c r="CET158" s="787"/>
      <c r="CEU158" s="787"/>
      <c r="CEV158" s="787"/>
      <c r="CEW158" s="787"/>
      <c r="CEX158" s="787"/>
      <c r="CEY158" s="787"/>
      <c r="CEZ158" s="787"/>
      <c r="CFA158" s="787"/>
      <c r="CFB158" s="787"/>
      <c r="CFC158" s="787"/>
      <c r="CFD158" s="787"/>
      <c r="CFE158" s="787"/>
      <c r="CFF158" s="788"/>
      <c r="CFG158" s="786"/>
      <c r="CFH158" s="787"/>
      <c r="CFI158" s="787"/>
      <c r="CFJ158" s="787"/>
      <c r="CFK158" s="787"/>
      <c r="CFL158" s="787"/>
      <c r="CFM158" s="787"/>
      <c r="CFN158" s="787"/>
      <c r="CFO158" s="787"/>
      <c r="CFP158" s="787"/>
      <c r="CFQ158" s="787"/>
      <c r="CFR158" s="787"/>
      <c r="CFS158" s="787"/>
      <c r="CFT158" s="787"/>
      <c r="CFU158" s="788"/>
      <c r="CFV158" s="786"/>
      <c r="CFW158" s="787"/>
      <c r="CFX158" s="787"/>
      <c r="CFY158" s="787"/>
      <c r="CFZ158" s="787"/>
      <c r="CGA158" s="787"/>
      <c r="CGB158" s="787"/>
      <c r="CGC158" s="787"/>
      <c r="CGD158" s="787"/>
      <c r="CGE158" s="787"/>
      <c r="CGF158" s="787"/>
      <c r="CGG158" s="787"/>
      <c r="CGH158" s="787"/>
      <c r="CGI158" s="787"/>
      <c r="CGJ158" s="788"/>
      <c r="CGK158" s="786"/>
      <c r="CGL158" s="787"/>
      <c r="CGM158" s="787"/>
      <c r="CGN158" s="787"/>
      <c r="CGO158" s="787"/>
      <c r="CGP158" s="787"/>
      <c r="CGQ158" s="787"/>
      <c r="CGR158" s="787"/>
      <c r="CGS158" s="787"/>
      <c r="CGT158" s="787"/>
      <c r="CGU158" s="787"/>
      <c r="CGV158" s="787"/>
      <c r="CGW158" s="787"/>
      <c r="CGX158" s="787"/>
      <c r="CGY158" s="788"/>
      <c r="CGZ158" s="786"/>
      <c r="CHA158" s="787"/>
      <c r="CHB158" s="787"/>
      <c r="CHC158" s="787"/>
      <c r="CHD158" s="787"/>
      <c r="CHE158" s="787"/>
      <c r="CHF158" s="787"/>
      <c r="CHG158" s="787"/>
      <c r="CHH158" s="787"/>
      <c r="CHI158" s="787"/>
      <c r="CHJ158" s="787"/>
      <c r="CHK158" s="787"/>
      <c r="CHL158" s="787"/>
      <c r="CHM158" s="787"/>
      <c r="CHN158" s="788"/>
      <c r="CHO158" s="786"/>
      <c r="CHP158" s="787"/>
      <c r="CHQ158" s="787"/>
      <c r="CHR158" s="787"/>
      <c r="CHS158" s="787"/>
      <c r="CHT158" s="787"/>
      <c r="CHU158" s="787"/>
      <c r="CHV158" s="787"/>
      <c r="CHW158" s="787"/>
      <c r="CHX158" s="787"/>
      <c r="CHY158" s="787"/>
      <c r="CHZ158" s="787"/>
      <c r="CIA158" s="787"/>
      <c r="CIB158" s="787"/>
      <c r="CIC158" s="788"/>
      <c r="CID158" s="786"/>
      <c r="CIE158" s="787"/>
      <c r="CIF158" s="787"/>
      <c r="CIG158" s="787"/>
      <c r="CIH158" s="787"/>
      <c r="CII158" s="787"/>
      <c r="CIJ158" s="787"/>
      <c r="CIK158" s="787"/>
      <c r="CIL158" s="787"/>
      <c r="CIM158" s="787"/>
      <c r="CIN158" s="787"/>
      <c r="CIO158" s="787"/>
      <c r="CIP158" s="787"/>
      <c r="CIQ158" s="787"/>
      <c r="CIR158" s="788"/>
      <c r="CIS158" s="786"/>
      <c r="CIT158" s="787"/>
      <c r="CIU158" s="787"/>
      <c r="CIV158" s="787"/>
      <c r="CIW158" s="787"/>
      <c r="CIX158" s="787"/>
      <c r="CIY158" s="787"/>
      <c r="CIZ158" s="787"/>
      <c r="CJA158" s="787"/>
      <c r="CJB158" s="787"/>
      <c r="CJC158" s="787"/>
      <c r="CJD158" s="787"/>
      <c r="CJE158" s="787"/>
      <c r="CJF158" s="787"/>
      <c r="CJG158" s="788"/>
      <c r="CJH158" s="786"/>
      <c r="CJI158" s="787"/>
      <c r="CJJ158" s="787"/>
      <c r="CJK158" s="787"/>
      <c r="CJL158" s="787"/>
      <c r="CJM158" s="787"/>
      <c r="CJN158" s="787"/>
      <c r="CJO158" s="787"/>
      <c r="CJP158" s="787"/>
      <c r="CJQ158" s="787"/>
      <c r="CJR158" s="787"/>
      <c r="CJS158" s="787"/>
      <c r="CJT158" s="787"/>
      <c r="CJU158" s="787"/>
      <c r="CJV158" s="788"/>
      <c r="CJW158" s="786"/>
      <c r="CJX158" s="787"/>
      <c r="CJY158" s="787"/>
      <c r="CJZ158" s="787"/>
      <c r="CKA158" s="787"/>
      <c r="CKB158" s="787"/>
      <c r="CKC158" s="787"/>
      <c r="CKD158" s="787"/>
      <c r="CKE158" s="787"/>
      <c r="CKF158" s="787"/>
      <c r="CKG158" s="787"/>
      <c r="CKH158" s="787"/>
      <c r="CKI158" s="787"/>
      <c r="CKJ158" s="787"/>
      <c r="CKK158" s="788"/>
      <c r="CKL158" s="786"/>
      <c r="CKM158" s="787"/>
      <c r="CKN158" s="787"/>
      <c r="CKO158" s="787"/>
      <c r="CKP158" s="787"/>
      <c r="CKQ158" s="787"/>
      <c r="CKR158" s="787"/>
      <c r="CKS158" s="787"/>
      <c r="CKT158" s="787"/>
      <c r="CKU158" s="787"/>
      <c r="CKV158" s="787"/>
      <c r="CKW158" s="787"/>
      <c r="CKX158" s="787"/>
      <c r="CKY158" s="787"/>
      <c r="CKZ158" s="788"/>
      <c r="CLA158" s="786"/>
      <c r="CLB158" s="787"/>
      <c r="CLC158" s="787"/>
      <c r="CLD158" s="787"/>
      <c r="CLE158" s="787"/>
      <c r="CLF158" s="787"/>
      <c r="CLG158" s="787"/>
      <c r="CLH158" s="787"/>
      <c r="CLI158" s="787"/>
      <c r="CLJ158" s="787"/>
      <c r="CLK158" s="787"/>
      <c r="CLL158" s="787"/>
      <c r="CLM158" s="787"/>
      <c r="CLN158" s="787"/>
      <c r="CLO158" s="788"/>
      <c r="CLP158" s="786"/>
      <c r="CLQ158" s="787"/>
      <c r="CLR158" s="787"/>
      <c r="CLS158" s="787"/>
      <c r="CLT158" s="787"/>
      <c r="CLU158" s="787"/>
      <c r="CLV158" s="787"/>
      <c r="CLW158" s="787"/>
      <c r="CLX158" s="787"/>
      <c r="CLY158" s="787"/>
      <c r="CLZ158" s="787"/>
      <c r="CMA158" s="787"/>
      <c r="CMB158" s="787"/>
      <c r="CMC158" s="787"/>
      <c r="CMD158" s="788"/>
      <c r="CME158" s="786"/>
      <c r="CMF158" s="787"/>
      <c r="CMG158" s="787"/>
      <c r="CMH158" s="787"/>
      <c r="CMI158" s="787"/>
      <c r="CMJ158" s="787"/>
      <c r="CMK158" s="787"/>
      <c r="CML158" s="787"/>
      <c r="CMM158" s="787"/>
      <c r="CMN158" s="787"/>
      <c r="CMO158" s="787"/>
      <c r="CMP158" s="787"/>
      <c r="CMQ158" s="787"/>
      <c r="CMR158" s="787"/>
      <c r="CMS158" s="788"/>
      <c r="CMT158" s="786"/>
      <c r="CMU158" s="787"/>
      <c r="CMV158" s="787"/>
      <c r="CMW158" s="787"/>
      <c r="CMX158" s="787"/>
      <c r="CMY158" s="787"/>
      <c r="CMZ158" s="787"/>
      <c r="CNA158" s="787"/>
      <c r="CNB158" s="787"/>
      <c r="CNC158" s="787"/>
      <c r="CND158" s="787"/>
      <c r="CNE158" s="787"/>
      <c r="CNF158" s="787"/>
      <c r="CNG158" s="787"/>
      <c r="CNH158" s="788"/>
      <c r="CNI158" s="786"/>
      <c r="CNJ158" s="787"/>
      <c r="CNK158" s="787"/>
      <c r="CNL158" s="787"/>
      <c r="CNM158" s="787"/>
      <c r="CNN158" s="787"/>
      <c r="CNO158" s="787"/>
      <c r="CNP158" s="787"/>
      <c r="CNQ158" s="787"/>
      <c r="CNR158" s="787"/>
      <c r="CNS158" s="787"/>
      <c r="CNT158" s="787"/>
      <c r="CNU158" s="787"/>
      <c r="CNV158" s="787"/>
      <c r="CNW158" s="788"/>
      <c r="CNX158" s="786"/>
      <c r="CNY158" s="787"/>
      <c r="CNZ158" s="787"/>
      <c r="COA158" s="787"/>
      <c r="COB158" s="787"/>
      <c r="COC158" s="787"/>
      <c r="COD158" s="787"/>
      <c r="COE158" s="787"/>
      <c r="COF158" s="787"/>
      <c r="COG158" s="787"/>
      <c r="COH158" s="787"/>
      <c r="COI158" s="787"/>
      <c r="COJ158" s="787"/>
      <c r="COK158" s="787"/>
      <c r="COL158" s="788"/>
      <c r="COM158" s="786"/>
      <c r="CON158" s="787"/>
      <c r="COO158" s="787"/>
      <c r="COP158" s="787"/>
      <c r="COQ158" s="787"/>
      <c r="COR158" s="787"/>
      <c r="COS158" s="787"/>
      <c r="COT158" s="787"/>
      <c r="COU158" s="787"/>
      <c r="COV158" s="787"/>
      <c r="COW158" s="787"/>
      <c r="COX158" s="787"/>
      <c r="COY158" s="787"/>
      <c r="COZ158" s="787"/>
      <c r="CPA158" s="788"/>
      <c r="CPB158" s="786"/>
      <c r="CPC158" s="787"/>
      <c r="CPD158" s="787"/>
      <c r="CPE158" s="787"/>
      <c r="CPF158" s="787"/>
      <c r="CPG158" s="787"/>
      <c r="CPH158" s="787"/>
      <c r="CPI158" s="787"/>
      <c r="CPJ158" s="787"/>
      <c r="CPK158" s="787"/>
      <c r="CPL158" s="787"/>
      <c r="CPM158" s="787"/>
      <c r="CPN158" s="787"/>
      <c r="CPO158" s="787"/>
      <c r="CPP158" s="788"/>
      <c r="CPQ158" s="786"/>
      <c r="CPR158" s="787"/>
      <c r="CPS158" s="787"/>
      <c r="CPT158" s="787"/>
      <c r="CPU158" s="787"/>
      <c r="CPV158" s="787"/>
      <c r="CPW158" s="787"/>
      <c r="CPX158" s="787"/>
      <c r="CPY158" s="787"/>
      <c r="CPZ158" s="787"/>
      <c r="CQA158" s="787"/>
      <c r="CQB158" s="787"/>
      <c r="CQC158" s="787"/>
      <c r="CQD158" s="787"/>
      <c r="CQE158" s="788"/>
      <c r="CQF158" s="786"/>
      <c r="CQG158" s="787"/>
      <c r="CQH158" s="787"/>
      <c r="CQI158" s="787"/>
      <c r="CQJ158" s="787"/>
      <c r="CQK158" s="787"/>
      <c r="CQL158" s="787"/>
      <c r="CQM158" s="787"/>
      <c r="CQN158" s="787"/>
      <c r="CQO158" s="787"/>
      <c r="CQP158" s="787"/>
      <c r="CQQ158" s="787"/>
      <c r="CQR158" s="787"/>
      <c r="CQS158" s="787"/>
      <c r="CQT158" s="788"/>
      <c r="CQU158" s="786"/>
      <c r="CQV158" s="787"/>
      <c r="CQW158" s="787"/>
      <c r="CQX158" s="787"/>
      <c r="CQY158" s="787"/>
      <c r="CQZ158" s="787"/>
      <c r="CRA158" s="787"/>
      <c r="CRB158" s="787"/>
      <c r="CRC158" s="787"/>
      <c r="CRD158" s="787"/>
      <c r="CRE158" s="787"/>
      <c r="CRF158" s="787"/>
      <c r="CRG158" s="787"/>
      <c r="CRH158" s="787"/>
      <c r="CRI158" s="788"/>
      <c r="CRJ158" s="786"/>
      <c r="CRK158" s="787"/>
      <c r="CRL158" s="787"/>
      <c r="CRM158" s="787"/>
      <c r="CRN158" s="787"/>
      <c r="CRO158" s="787"/>
      <c r="CRP158" s="787"/>
      <c r="CRQ158" s="787"/>
      <c r="CRR158" s="787"/>
      <c r="CRS158" s="787"/>
      <c r="CRT158" s="787"/>
      <c r="CRU158" s="787"/>
      <c r="CRV158" s="787"/>
      <c r="CRW158" s="787"/>
      <c r="CRX158" s="788"/>
      <c r="CRY158" s="786"/>
      <c r="CRZ158" s="787"/>
      <c r="CSA158" s="787"/>
      <c r="CSB158" s="787"/>
      <c r="CSC158" s="787"/>
      <c r="CSD158" s="787"/>
      <c r="CSE158" s="787"/>
      <c r="CSF158" s="787"/>
      <c r="CSG158" s="787"/>
      <c r="CSH158" s="787"/>
      <c r="CSI158" s="787"/>
      <c r="CSJ158" s="787"/>
      <c r="CSK158" s="787"/>
      <c r="CSL158" s="787"/>
      <c r="CSM158" s="788"/>
      <c r="CSN158" s="786"/>
      <c r="CSO158" s="787"/>
      <c r="CSP158" s="787"/>
      <c r="CSQ158" s="787"/>
      <c r="CSR158" s="787"/>
      <c r="CSS158" s="787"/>
      <c r="CST158" s="787"/>
      <c r="CSU158" s="787"/>
      <c r="CSV158" s="787"/>
      <c r="CSW158" s="787"/>
      <c r="CSX158" s="787"/>
      <c r="CSY158" s="787"/>
      <c r="CSZ158" s="787"/>
      <c r="CTA158" s="787"/>
      <c r="CTB158" s="788"/>
      <c r="CTC158" s="786"/>
      <c r="CTD158" s="787"/>
      <c r="CTE158" s="787"/>
      <c r="CTF158" s="787"/>
      <c r="CTG158" s="787"/>
      <c r="CTH158" s="787"/>
      <c r="CTI158" s="787"/>
      <c r="CTJ158" s="787"/>
      <c r="CTK158" s="787"/>
      <c r="CTL158" s="787"/>
      <c r="CTM158" s="787"/>
      <c r="CTN158" s="787"/>
      <c r="CTO158" s="787"/>
      <c r="CTP158" s="787"/>
      <c r="CTQ158" s="788"/>
      <c r="CTR158" s="786"/>
      <c r="CTS158" s="787"/>
      <c r="CTT158" s="787"/>
      <c r="CTU158" s="787"/>
      <c r="CTV158" s="787"/>
      <c r="CTW158" s="787"/>
      <c r="CTX158" s="787"/>
      <c r="CTY158" s="787"/>
      <c r="CTZ158" s="787"/>
      <c r="CUA158" s="787"/>
      <c r="CUB158" s="787"/>
      <c r="CUC158" s="787"/>
      <c r="CUD158" s="787"/>
      <c r="CUE158" s="787"/>
      <c r="CUF158" s="788"/>
      <c r="CUG158" s="786"/>
      <c r="CUH158" s="787"/>
      <c r="CUI158" s="787"/>
      <c r="CUJ158" s="787"/>
      <c r="CUK158" s="787"/>
      <c r="CUL158" s="787"/>
      <c r="CUM158" s="787"/>
      <c r="CUN158" s="787"/>
      <c r="CUO158" s="787"/>
      <c r="CUP158" s="787"/>
      <c r="CUQ158" s="787"/>
      <c r="CUR158" s="787"/>
      <c r="CUS158" s="787"/>
      <c r="CUT158" s="787"/>
      <c r="CUU158" s="788"/>
      <c r="CUV158" s="786"/>
      <c r="CUW158" s="787"/>
      <c r="CUX158" s="787"/>
      <c r="CUY158" s="787"/>
      <c r="CUZ158" s="787"/>
      <c r="CVA158" s="787"/>
      <c r="CVB158" s="787"/>
      <c r="CVC158" s="787"/>
      <c r="CVD158" s="787"/>
      <c r="CVE158" s="787"/>
      <c r="CVF158" s="787"/>
      <c r="CVG158" s="787"/>
      <c r="CVH158" s="787"/>
      <c r="CVI158" s="787"/>
      <c r="CVJ158" s="788"/>
      <c r="CVK158" s="786"/>
      <c r="CVL158" s="787"/>
      <c r="CVM158" s="787"/>
      <c r="CVN158" s="787"/>
      <c r="CVO158" s="787"/>
      <c r="CVP158" s="787"/>
      <c r="CVQ158" s="787"/>
      <c r="CVR158" s="787"/>
      <c r="CVS158" s="787"/>
      <c r="CVT158" s="787"/>
      <c r="CVU158" s="787"/>
      <c r="CVV158" s="787"/>
      <c r="CVW158" s="787"/>
      <c r="CVX158" s="787"/>
      <c r="CVY158" s="788"/>
      <c r="CVZ158" s="786"/>
      <c r="CWA158" s="787"/>
      <c r="CWB158" s="787"/>
      <c r="CWC158" s="787"/>
      <c r="CWD158" s="787"/>
      <c r="CWE158" s="787"/>
      <c r="CWF158" s="787"/>
      <c r="CWG158" s="787"/>
      <c r="CWH158" s="787"/>
      <c r="CWI158" s="787"/>
      <c r="CWJ158" s="787"/>
      <c r="CWK158" s="787"/>
      <c r="CWL158" s="787"/>
      <c r="CWM158" s="787"/>
      <c r="CWN158" s="788"/>
      <c r="CWO158" s="786"/>
      <c r="CWP158" s="787"/>
      <c r="CWQ158" s="787"/>
      <c r="CWR158" s="787"/>
      <c r="CWS158" s="787"/>
      <c r="CWT158" s="787"/>
      <c r="CWU158" s="787"/>
      <c r="CWV158" s="787"/>
      <c r="CWW158" s="787"/>
      <c r="CWX158" s="787"/>
      <c r="CWY158" s="787"/>
      <c r="CWZ158" s="787"/>
      <c r="CXA158" s="787"/>
      <c r="CXB158" s="787"/>
      <c r="CXC158" s="788"/>
      <c r="CXD158" s="786"/>
      <c r="CXE158" s="787"/>
      <c r="CXF158" s="787"/>
      <c r="CXG158" s="787"/>
      <c r="CXH158" s="787"/>
      <c r="CXI158" s="787"/>
      <c r="CXJ158" s="787"/>
      <c r="CXK158" s="787"/>
      <c r="CXL158" s="787"/>
      <c r="CXM158" s="787"/>
      <c r="CXN158" s="787"/>
      <c r="CXO158" s="787"/>
      <c r="CXP158" s="787"/>
      <c r="CXQ158" s="787"/>
      <c r="CXR158" s="788"/>
      <c r="CXS158" s="786"/>
      <c r="CXT158" s="787"/>
      <c r="CXU158" s="787"/>
      <c r="CXV158" s="787"/>
      <c r="CXW158" s="787"/>
      <c r="CXX158" s="787"/>
      <c r="CXY158" s="787"/>
      <c r="CXZ158" s="787"/>
      <c r="CYA158" s="787"/>
      <c r="CYB158" s="787"/>
      <c r="CYC158" s="787"/>
      <c r="CYD158" s="787"/>
      <c r="CYE158" s="787"/>
      <c r="CYF158" s="787"/>
      <c r="CYG158" s="788"/>
      <c r="CYH158" s="786"/>
      <c r="CYI158" s="787"/>
      <c r="CYJ158" s="787"/>
      <c r="CYK158" s="787"/>
      <c r="CYL158" s="787"/>
      <c r="CYM158" s="787"/>
      <c r="CYN158" s="787"/>
      <c r="CYO158" s="787"/>
      <c r="CYP158" s="787"/>
      <c r="CYQ158" s="787"/>
      <c r="CYR158" s="787"/>
      <c r="CYS158" s="787"/>
      <c r="CYT158" s="787"/>
      <c r="CYU158" s="787"/>
      <c r="CYV158" s="788"/>
      <c r="CYW158" s="786"/>
      <c r="CYX158" s="787"/>
      <c r="CYY158" s="787"/>
      <c r="CYZ158" s="787"/>
      <c r="CZA158" s="787"/>
      <c r="CZB158" s="787"/>
      <c r="CZC158" s="787"/>
      <c r="CZD158" s="787"/>
      <c r="CZE158" s="787"/>
      <c r="CZF158" s="787"/>
      <c r="CZG158" s="787"/>
      <c r="CZH158" s="787"/>
      <c r="CZI158" s="787"/>
      <c r="CZJ158" s="787"/>
      <c r="CZK158" s="788"/>
      <c r="CZL158" s="786"/>
      <c r="CZM158" s="787"/>
      <c r="CZN158" s="787"/>
      <c r="CZO158" s="787"/>
      <c r="CZP158" s="787"/>
      <c r="CZQ158" s="787"/>
      <c r="CZR158" s="787"/>
      <c r="CZS158" s="787"/>
      <c r="CZT158" s="787"/>
      <c r="CZU158" s="787"/>
      <c r="CZV158" s="787"/>
      <c r="CZW158" s="787"/>
      <c r="CZX158" s="787"/>
      <c r="CZY158" s="787"/>
      <c r="CZZ158" s="788"/>
      <c r="DAA158" s="786"/>
      <c r="DAB158" s="787"/>
      <c r="DAC158" s="787"/>
      <c r="DAD158" s="787"/>
      <c r="DAE158" s="787"/>
      <c r="DAF158" s="787"/>
      <c r="DAG158" s="787"/>
      <c r="DAH158" s="787"/>
      <c r="DAI158" s="787"/>
      <c r="DAJ158" s="787"/>
      <c r="DAK158" s="787"/>
      <c r="DAL158" s="787"/>
      <c r="DAM158" s="787"/>
      <c r="DAN158" s="787"/>
      <c r="DAO158" s="788"/>
      <c r="DAP158" s="786"/>
      <c r="DAQ158" s="787"/>
      <c r="DAR158" s="787"/>
      <c r="DAS158" s="787"/>
      <c r="DAT158" s="787"/>
      <c r="DAU158" s="787"/>
      <c r="DAV158" s="787"/>
      <c r="DAW158" s="787"/>
      <c r="DAX158" s="787"/>
      <c r="DAY158" s="787"/>
      <c r="DAZ158" s="787"/>
      <c r="DBA158" s="787"/>
      <c r="DBB158" s="787"/>
      <c r="DBC158" s="787"/>
      <c r="DBD158" s="788"/>
      <c r="DBE158" s="786"/>
      <c r="DBF158" s="787"/>
      <c r="DBG158" s="787"/>
      <c r="DBH158" s="787"/>
      <c r="DBI158" s="787"/>
      <c r="DBJ158" s="787"/>
      <c r="DBK158" s="787"/>
      <c r="DBL158" s="787"/>
      <c r="DBM158" s="787"/>
      <c r="DBN158" s="787"/>
      <c r="DBO158" s="787"/>
      <c r="DBP158" s="787"/>
      <c r="DBQ158" s="787"/>
      <c r="DBR158" s="787"/>
      <c r="DBS158" s="788"/>
      <c r="DBT158" s="786"/>
      <c r="DBU158" s="787"/>
      <c r="DBV158" s="787"/>
      <c r="DBW158" s="787"/>
      <c r="DBX158" s="787"/>
      <c r="DBY158" s="787"/>
      <c r="DBZ158" s="787"/>
      <c r="DCA158" s="787"/>
      <c r="DCB158" s="787"/>
      <c r="DCC158" s="787"/>
      <c r="DCD158" s="787"/>
      <c r="DCE158" s="787"/>
      <c r="DCF158" s="787"/>
      <c r="DCG158" s="787"/>
      <c r="DCH158" s="788"/>
      <c r="DCI158" s="786"/>
      <c r="DCJ158" s="787"/>
      <c r="DCK158" s="787"/>
      <c r="DCL158" s="787"/>
      <c r="DCM158" s="787"/>
      <c r="DCN158" s="787"/>
      <c r="DCO158" s="787"/>
      <c r="DCP158" s="787"/>
      <c r="DCQ158" s="787"/>
      <c r="DCR158" s="787"/>
      <c r="DCS158" s="787"/>
      <c r="DCT158" s="787"/>
      <c r="DCU158" s="787"/>
      <c r="DCV158" s="787"/>
      <c r="DCW158" s="788"/>
      <c r="DCX158" s="786"/>
      <c r="DCY158" s="787"/>
      <c r="DCZ158" s="787"/>
      <c r="DDA158" s="787"/>
      <c r="DDB158" s="787"/>
      <c r="DDC158" s="787"/>
      <c r="DDD158" s="787"/>
      <c r="DDE158" s="787"/>
      <c r="DDF158" s="787"/>
      <c r="DDG158" s="787"/>
      <c r="DDH158" s="787"/>
      <c r="DDI158" s="787"/>
      <c r="DDJ158" s="787"/>
      <c r="DDK158" s="787"/>
      <c r="DDL158" s="788"/>
      <c r="DDM158" s="786"/>
      <c r="DDN158" s="787"/>
      <c r="DDO158" s="787"/>
      <c r="DDP158" s="787"/>
      <c r="DDQ158" s="787"/>
      <c r="DDR158" s="787"/>
      <c r="DDS158" s="787"/>
      <c r="DDT158" s="787"/>
      <c r="DDU158" s="787"/>
      <c r="DDV158" s="787"/>
      <c r="DDW158" s="787"/>
      <c r="DDX158" s="787"/>
      <c r="DDY158" s="787"/>
      <c r="DDZ158" s="787"/>
      <c r="DEA158" s="788"/>
      <c r="DEB158" s="786"/>
      <c r="DEC158" s="787"/>
      <c r="DED158" s="787"/>
      <c r="DEE158" s="787"/>
      <c r="DEF158" s="787"/>
      <c r="DEG158" s="787"/>
      <c r="DEH158" s="787"/>
      <c r="DEI158" s="787"/>
      <c r="DEJ158" s="787"/>
      <c r="DEK158" s="787"/>
      <c r="DEL158" s="787"/>
      <c r="DEM158" s="787"/>
      <c r="DEN158" s="787"/>
      <c r="DEO158" s="787"/>
      <c r="DEP158" s="788"/>
      <c r="DEQ158" s="786"/>
      <c r="DER158" s="787"/>
      <c r="DES158" s="787"/>
      <c r="DET158" s="787"/>
      <c r="DEU158" s="787"/>
      <c r="DEV158" s="787"/>
      <c r="DEW158" s="787"/>
      <c r="DEX158" s="787"/>
      <c r="DEY158" s="787"/>
      <c r="DEZ158" s="787"/>
      <c r="DFA158" s="787"/>
      <c r="DFB158" s="787"/>
      <c r="DFC158" s="787"/>
      <c r="DFD158" s="787"/>
      <c r="DFE158" s="788"/>
      <c r="DFF158" s="786"/>
      <c r="DFG158" s="787"/>
      <c r="DFH158" s="787"/>
      <c r="DFI158" s="787"/>
      <c r="DFJ158" s="787"/>
      <c r="DFK158" s="787"/>
      <c r="DFL158" s="787"/>
      <c r="DFM158" s="787"/>
      <c r="DFN158" s="787"/>
      <c r="DFO158" s="787"/>
      <c r="DFP158" s="787"/>
      <c r="DFQ158" s="787"/>
      <c r="DFR158" s="787"/>
      <c r="DFS158" s="787"/>
      <c r="DFT158" s="788"/>
      <c r="DFU158" s="786"/>
      <c r="DFV158" s="787"/>
      <c r="DFW158" s="787"/>
      <c r="DFX158" s="787"/>
      <c r="DFY158" s="787"/>
      <c r="DFZ158" s="787"/>
      <c r="DGA158" s="787"/>
      <c r="DGB158" s="787"/>
      <c r="DGC158" s="787"/>
      <c r="DGD158" s="787"/>
      <c r="DGE158" s="787"/>
      <c r="DGF158" s="787"/>
      <c r="DGG158" s="787"/>
      <c r="DGH158" s="787"/>
      <c r="DGI158" s="788"/>
      <c r="DGJ158" s="786"/>
      <c r="DGK158" s="787"/>
      <c r="DGL158" s="787"/>
      <c r="DGM158" s="787"/>
      <c r="DGN158" s="787"/>
      <c r="DGO158" s="787"/>
      <c r="DGP158" s="787"/>
      <c r="DGQ158" s="787"/>
      <c r="DGR158" s="787"/>
      <c r="DGS158" s="787"/>
      <c r="DGT158" s="787"/>
      <c r="DGU158" s="787"/>
      <c r="DGV158" s="787"/>
      <c r="DGW158" s="787"/>
      <c r="DGX158" s="788"/>
      <c r="DGY158" s="786"/>
      <c r="DGZ158" s="787"/>
      <c r="DHA158" s="787"/>
      <c r="DHB158" s="787"/>
      <c r="DHC158" s="787"/>
      <c r="DHD158" s="787"/>
      <c r="DHE158" s="787"/>
      <c r="DHF158" s="787"/>
      <c r="DHG158" s="787"/>
      <c r="DHH158" s="787"/>
      <c r="DHI158" s="787"/>
      <c r="DHJ158" s="787"/>
      <c r="DHK158" s="787"/>
      <c r="DHL158" s="787"/>
      <c r="DHM158" s="788"/>
      <c r="DHN158" s="786"/>
      <c r="DHO158" s="787"/>
      <c r="DHP158" s="787"/>
      <c r="DHQ158" s="787"/>
      <c r="DHR158" s="787"/>
      <c r="DHS158" s="787"/>
      <c r="DHT158" s="787"/>
      <c r="DHU158" s="787"/>
      <c r="DHV158" s="787"/>
      <c r="DHW158" s="787"/>
      <c r="DHX158" s="787"/>
      <c r="DHY158" s="787"/>
      <c r="DHZ158" s="787"/>
      <c r="DIA158" s="787"/>
      <c r="DIB158" s="788"/>
      <c r="DIC158" s="786"/>
      <c r="DID158" s="787"/>
      <c r="DIE158" s="787"/>
      <c r="DIF158" s="787"/>
      <c r="DIG158" s="787"/>
      <c r="DIH158" s="787"/>
      <c r="DII158" s="787"/>
      <c r="DIJ158" s="787"/>
      <c r="DIK158" s="787"/>
      <c r="DIL158" s="787"/>
      <c r="DIM158" s="787"/>
      <c r="DIN158" s="787"/>
      <c r="DIO158" s="787"/>
      <c r="DIP158" s="787"/>
      <c r="DIQ158" s="788"/>
      <c r="DIR158" s="786"/>
      <c r="DIS158" s="787"/>
      <c r="DIT158" s="787"/>
      <c r="DIU158" s="787"/>
      <c r="DIV158" s="787"/>
      <c r="DIW158" s="787"/>
      <c r="DIX158" s="787"/>
      <c r="DIY158" s="787"/>
      <c r="DIZ158" s="787"/>
      <c r="DJA158" s="787"/>
      <c r="DJB158" s="787"/>
      <c r="DJC158" s="787"/>
      <c r="DJD158" s="787"/>
      <c r="DJE158" s="787"/>
      <c r="DJF158" s="788"/>
      <c r="DJG158" s="786"/>
      <c r="DJH158" s="787"/>
      <c r="DJI158" s="787"/>
      <c r="DJJ158" s="787"/>
      <c r="DJK158" s="787"/>
      <c r="DJL158" s="787"/>
      <c r="DJM158" s="787"/>
      <c r="DJN158" s="787"/>
      <c r="DJO158" s="787"/>
      <c r="DJP158" s="787"/>
      <c r="DJQ158" s="787"/>
      <c r="DJR158" s="787"/>
      <c r="DJS158" s="787"/>
      <c r="DJT158" s="787"/>
      <c r="DJU158" s="788"/>
      <c r="DJV158" s="786"/>
      <c r="DJW158" s="787"/>
      <c r="DJX158" s="787"/>
      <c r="DJY158" s="787"/>
      <c r="DJZ158" s="787"/>
      <c r="DKA158" s="787"/>
      <c r="DKB158" s="787"/>
      <c r="DKC158" s="787"/>
      <c r="DKD158" s="787"/>
      <c r="DKE158" s="787"/>
      <c r="DKF158" s="787"/>
      <c r="DKG158" s="787"/>
      <c r="DKH158" s="787"/>
      <c r="DKI158" s="787"/>
      <c r="DKJ158" s="788"/>
      <c r="DKK158" s="786"/>
      <c r="DKL158" s="787"/>
      <c r="DKM158" s="787"/>
      <c r="DKN158" s="787"/>
      <c r="DKO158" s="787"/>
      <c r="DKP158" s="787"/>
      <c r="DKQ158" s="787"/>
      <c r="DKR158" s="787"/>
      <c r="DKS158" s="787"/>
      <c r="DKT158" s="787"/>
      <c r="DKU158" s="787"/>
      <c r="DKV158" s="787"/>
      <c r="DKW158" s="787"/>
      <c r="DKX158" s="787"/>
      <c r="DKY158" s="788"/>
      <c r="DKZ158" s="786"/>
      <c r="DLA158" s="787"/>
      <c r="DLB158" s="787"/>
      <c r="DLC158" s="787"/>
      <c r="DLD158" s="787"/>
      <c r="DLE158" s="787"/>
      <c r="DLF158" s="787"/>
      <c r="DLG158" s="787"/>
      <c r="DLH158" s="787"/>
      <c r="DLI158" s="787"/>
      <c r="DLJ158" s="787"/>
      <c r="DLK158" s="787"/>
      <c r="DLL158" s="787"/>
      <c r="DLM158" s="787"/>
      <c r="DLN158" s="788"/>
      <c r="DLO158" s="786"/>
      <c r="DLP158" s="787"/>
      <c r="DLQ158" s="787"/>
      <c r="DLR158" s="787"/>
      <c r="DLS158" s="787"/>
      <c r="DLT158" s="787"/>
      <c r="DLU158" s="787"/>
      <c r="DLV158" s="787"/>
      <c r="DLW158" s="787"/>
      <c r="DLX158" s="787"/>
      <c r="DLY158" s="787"/>
      <c r="DLZ158" s="787"/>
      <c r="DMA158" s="787"/>
      <c r="DMB158" s="787"/>
      <c r="DMC158" s="788"/>
      <c r="DMD158" s="786"/>
      <c r="DME158" s="787"/>
      <c r="DMF158" s="787"/>
      <c r="DMG158" s="787"/>
      <c r="DMH158" s="787"/>
      <c r="DMI158" s="787"/>
      <c r="DMJ158" s="787"/>
      <c r="DMK158" s="787"/>
      <c r="DML158" s="787"/>
      <c r="DMM158" s="787"/>
      <c r="DMN158" s="787"/>
      <c r="DMO158" s="787"/>
      <c r="DMP158" s="787"/>
      <c r="DMQ158" s="787"/>
      <c r="DMR158" s="788"/>
      <c r="DMS158" s="786"/>
      <c r="DMT158" s="787"/>
      <c r="DMU158" s="787"/>
      <c r="DMV158" s="787"/>
      <c r="DMW158" s="787"/>
      <c r="DMX158" s="787"/>
      <c r="DMY158" s="787"/>
      <c r="DMZ158" s="787"/>
      <c r="DNA158" s="787"/>
      <c r="DNB158" s="787"/>
      <c r="DNC158" s="787"/>
      <c r="DND158" s="787"/>
      <c r="DNE158" s="787"/>
      <c r="DNF158" s="787"/>
      <c r="DNG158" s="788"/>
      <c r="DNH158" s="786"/>
      <c r="DNI158" s="787"/>
      <c r="DNJ158" s="787"/>
      <c r="DNK158" s="787"/>
      <c r="DNL158" s="787"/>
      <c r="DNM158" s="787"/>
      <c r="DNN158" s="787"/>
      <c r="DNO158" s="787"/>
      <c r="DNP158" s="787"/>
      <c r="DNQ158" s="787"/>
      <c r="DNR158" s="787"/>
      <c r="DNS158" s="787"/>
      <c r="DNT158" s="787"/>
      <c r="DNU158" s="787"/>
      <c r="DNV158" s="788"/>
      <c r="DNW158" s="786"/>
      <c r="DNX158" s="787"/>
      <c r="DNY158" s="787"/>
      <c r="DNZ158" s="787"/>
      <c r="DOA158" s="787"/>
      <c r="DOB158" s="787"/>
      <c r="DOC158" s="787"/>
      <c r="DOD158" s="787"/>
      <c r="DOE158" s="787"/>
      <c r="DOF158" s="787"/>
      <c r="DOG158" s="787"/>
      <c r="DOH158" s="787"/>
      <c r="DOI158" s="787"/>
      <c r="DOJ158" s="787"/>
      <c r="DOK158" s="788"/>
      <c r="DOL158" s="786"/>
      <c r="DOM158" s="787"/>
      <c r="DON158" s="787"/>
      <c r="DOO158" s="787"/>
      <c r="DOP158" s="787"/>
      <c r="DOQ158" s="787"/>
      <c r="DOR158" s="787"/>
      <c r="DOS158" s="787"/>
      <c r="DOT158" s="787"/>
      <c r="DOU158" s="787"/>
      <c r="DOV158" s="787"/>
      <c r="DOW158" s="787"/>
      <c r="DOX158" s="787"/>
      <c r="DOY158" s="787"/>
      <c r="DOZ158" s="788"/>
      <c r="DPA158" s="786"/>
      <c r="DPB158" s="787"/>
      <c r="DPC158" s="787"/>
      <c r="DPD158" s="787"/>
      <c r="DPE158" s="787"/>
      <c r="DPF158" s="787"/>
      <c r="DPG158" s="787"/>
      <c r="DPH158" s="787"/>
      <c r="DPI158" s="787"/>
      <c r="DPJ158" s="787"/>
      <c r="DPK158" s="787"/>
      <c r="DPL158" s="787"/>
      <c r="DPM158" s="787"/>
      <c r="DPN158" s="787"/>
      <c r="DPO158" s="788"/>
      <c r="DPP158" s="786"/>
      <c r="DPQ158" s="787"/>
      <c r="DPR158" s="787"/>
      <c r="DPS158" s="787"/>
      <c r="DPT158" s="787"/>
      <c r="DPU158" s="787"/>
      <c r="DPV158" s="787"/>
      <c r="DPW158" s="787"/>
      <c r="DPX158" s="787"/>
      <c r="DPY158" s="787"/>
      <c r="DPZ158" s="787"/>
      <c r="DQA158" s="787"/>
      <c r="DQB158" s="787"/>
      <c r="DQC158" s="787"/>
      <c r="DQD158" s="788"/>
      <c r="DQE158" s="786"/>
      <c r="DQF158" s="787"/>
      <c r="DQG158" s="787"/>
      <c r="DQH158" s="787"/>
      <c r="DQI158" s="787"/>
      <c r="DQJ158" s="787"/>
      <c r="DQK158" s="787"/>
      <c r="DQL158" s="787"/>
      <c r="DQM158" s="787"/>
      <c r="DQN158" s="787"/>
      <c r="DQO158" s="787"/>
      <c r="DQP158" s="787"/>
      <c r="DQQ158" s="787"/>
      <c r="DQR158" s="787"/>
      <c r="DQS158" s="788"/>
      <c r="DQT158" s="786"/>
      <c r="DQU158" s="787"/>
      <c r="DQV158" s="787"/>
      <c r="DQW158" s="787"/>
      <c r="DQX158" s="787"/>
      <c r="DQY158" s="787"/>
      <c r="DQZ158" s="787"/>
      <c r="DRA158" s="787"/>
      <c r="DRB158" s="787"/>
      <c r="DRC158" s="787"/>
      <c r="DRD158" s="787"/>
      <c r="DRE158" s="787"/>
      <c r="DRF158" s="787"/>
      <c r="DRG158" s="787"/>
      <c r="DRH158" s="788"/>
      <c r="DRI158" s="786"/>
      <c r="DRJ158" s="787"/>
      <c r="DRK158" s="787"/>
      <c r="DRL158" s="787"/>
      <c r="DRM158" s="787"/>
      <c r="DRN158" s="787"/>
      <c r="DRO158" s="787"/>
      <c r="DRP158" s="787"/>
      <c r="DRQ158" s="787"/>
      <c r="DRR158" s="787"/>
      <c r="DRS158" s="787"/>
      <c r="DRT158" s="787"/>
      <c r="DRU158" s="787"/>
      <c r="DRV158" s="787"/>
      <c r="DRW158" s="788"/>
      <c r="DRX158" s="786"/>
      <c r="DRY158" s="787"/>
      <c r="DRZ158" s="787"/>
      <c r="DSA158" s="787"/>
      <c r="DSB158" s="787"/>
      <c r="DSC158" s="787"/>
      <c r="DSD158" s="787"/>
      <c r="DSE158" s="787"/>
      <c r="DSF158" s="787"/>
      <c r="DSG158" s="787"/>
      <c r="DSH158" s="787"/>
      <c r="DSI158" s="787"/>
      <c r="DSJ158" s="787"/>
      <c r="DSK158" s="787"/>
      <c r="DSL158" s="788"/>
      <c r="DSM158" s="786"/>
      <c r="DSN158" s="787"/>
      <c r="DSO158" s="787"/>
      <c r="DSP158" s="787"/>
      <c r="DSQ158" s="787"/>
      <c r="DSR158" s="787"/>
      <c r="DSS158" s="787"/>
      <c r="DST158" s="787"/>
      <c r="DSU158" s="787"/>
      <c r="DSV158" s="787"/>
      <c r="DSW158" s="787"/>
      <c r="DSX158" s="787"/>
      <c r="DSY158" s="787"/>
      <c r="DSZ158" s="787"/>
      <c r="DTA158" s="788"/>
      <c r="DTB158" s="786"/>
      <c r="DTC158" s="787"/>
      <c r="DTD158" s="787"/>
      <c r="DTE158" s="787"/>
      <c r="DTF158" s="787"/>
      <c r="DTG158" s="787"/>
      <c r="DTH158" s="787"/>
      <c r="DTI158" s="787"/>
      <c r="DTJ158" s="787"/>
      <c r="DTK158" s="787"/>
      <c r="DTL158" s="787"/>
      <c r="DTM158" s="787"/>
      <c r="DTN158" s="787"/>
      <c r="DTO158" s="787"/>
      <c r="DTP158" s="788"/>
      <c r="DTQ158" s="786"/>
      <c r="DTR158" s="787"/>
      <c r="DTS158" s="787"/>
      <c r="DTT158" s="787"/>
      <c r="DTU158" s="787"/>
      <c r="DTV158" s="787"/>
      <c r="DTW158" s="787"/>
      <c r="DTX158" s="787"/>
      <c r="DTY158" s="787"/>
      <c r="DTZ158" s="787"/>
      <c r="DUA158" s="787"/>
      <c r="DUB158" s="787"/>
      <c r="DUC158" s="787"/>
      <c r="DUD158" s="787"/>
      <c r="DUE158" s="788"/>
      <c r="DUF158" s="786"/>
      <c r="DUG158" s="787"/>
      <c r="DUH158" s="787"/>
      <c r="DUI158" s="787"/>
      <c r="DUJ158" s="787"/>
      <c r="DUK158" s="787"/>
      <c r="DUL158" s="787"/>
      <c r="DUM158" s="787"/>
      <c r="DUN158" s="787"/>
      <c r="DUO158" s="787"/>
      <c r="DUP158" s="787"/>
      <c r="DUQ158" s="787"/>
      <c r="DUR158" s="787"/>
      <c r="DUS158" s="787"/>
      <c r="DUT158" s="788"/>
      <c r="DUU158" s="786"/>
      <c r="DUV158" s="787"/>
      <c r="DUW158" s="787"/>
      <c r="DUX158" s="787"/>
      <c r="DUY158" s="787"/>
      <c r="DUZ158" s="787"/>
      <c r="DVA158" s="787"/>
      <c r="DVB158" s="787"/>
      <c r="DVC158" s="787"/>
      <c r="DVD158" s="787"/>
      <c r="DVE158" s="787"/>
      <c r="DVF158" s="787"/>
      <c r="DVG158" s="787"/>
      <c r="DVH158" s="787"/>
      <c r="DVI158" s="788"/>
      <c r="DVJ158" s="786"/>
      <c r="DVK158" s="787"/>
      <c r="DVL158" s="787"/>
      <c r="DVM158" s="787"/>
      <c r="DVN158" s="787"/>
      <c r="DVO158" s="787"/>
      <c r="DVP158" s="787"/>
      <c r="DVQ158" s="787"/>
      <c r="DVR158" s="787"/>
      <c r="DVS158" s="787"/>
      <c r="DVT158" s="787"/>
      <c r="DVU158" s="787"/>
      <c r="DVV158" s="787"/>
      <c r="DVW158" s="787"/>
      <c r="DVX158" s="788"/>
      <c r="DVY158" s="786"/>
      <c r="DVZ158" s="787"/>
      <c r="DWA158" s="787"/>
      <c r="DWB158" s="787"/>
      <c r="DWC158" s="787"/>
      <c r="DWD158" s="787"/>
      <c r="DWE158" s="787"/>
      <c r="DWF158" s="787"/>
      <c r="DWG158" s="787"/>
      <c r="DWH158" s="787"/>
      <c r="DWI158" s="787"/>
      <c r="DWJ158" s="787"/>
      <c r="DWK158" s="787"/>
      <c r="DWL158" s="787"/>
      <c r="DWM158" s="788"/>
      <c r="DWN158" s="786"/>
      <c r="DWO158" s="787"/>
      <c r="DWP158" s="787"/>
      <c r="DWQ158" s="787"/>
      <c r="DWR158" s="787"/>
      <c r="DWS158" s="787"/>
      <c r="DWT158" s="787"/>
      <c r="DWU158" s="787"/>
      <c r="DWV158" s="787"/>
      <c r="DWW158" s="787"/>
      <c r="DWX158" s="787"/>
      <c r="DWY158" s="787"/>
      <c r="DWZ158" s="787"/>
      <c r="DXA158" s="787"/>
      <c r="DXB158" s="788"/>
      <c r="DXC158" s="786"/>
      <c r="DXD158" s="787"/>
      <c r="DXE158" s="787"/>
      <c r="DXF158" s="787"/>
      <c r="DXG158" s="787"/>
      <c r="DXH158" s="787"/>
      <c r="DXI158" s="787"/>
      <c r="DXJ158" s="787"/>
      <c r="DXK158" s="787"/>
      <c r="DXL158" s="787"/>
      <c r="DXM158" s="787"/>
      <c r="DXN158" s="787"/>
      <c r="DXO158" s="787"/>
      <c r="DXP158" s="787"/>
      <c r="DXQ158" s="788"/>
      <c r="DXR158" s="786"/>
      <c r="DXS158" s="787"/>
      <c r="DXT158" s="787"/>
      <c r="DXU158" s="787"/>
      <c r="DXV158" s="787"/>
      <c r="DXW158" s="787"/>
      <c r="DXX158" s="787"/>
      <c r="DXY158" s="787"/>
      <c r="DXZ158" s="787"/>
      <c r="DYA158" s="787"/>
      <c r="DYB158" s="787"/>
      <c r="DYC158" s="787"/>
      <c r="DYD158" s="787"/>
      <c r="DYE158" s="787"/>
      <c r="DYF158" s="788"/>
      <c r="DYG158" s="786"/>
      <c r="DYH158" s="787"/>
      <c r="DYI158" s="787"/>
      <c r="DYJ158" s="787"/>
      <c r="DYK158" s="787"/>
      <c r="DYL158" s="787"/>
      <c r="DYM158" s="787"/>
      <c r="DYN158" s="787"/>
      <c r="DYO158" s="787"/>
      <c r="DYP158" s="787"/>
      <c r="DYQ158" s="787"/>
      <c r="DYR158" s="787"/>
      <c r="DYS158" s="787"/>
      <c r="DYT158" s="787"/>
      <c r="DYU158" s="788"/>
      <c r="DYV158" s="786"/>
      <c r="DYW158" s="787"/>
      <c r="DYX158" s="787"/>
      <c r="DYY158" s="787"/>
      <c r="DYZ158" s="787"/>
      <c r="DZA158" s="787"/>
      <c r="DZB158" s="787"/>
      <c r="DZC158" s="787"/>
      <c r="DZD158" s="787"/>
      <c r="DZE158" s="787"/>
      <c r="DZF158" s="787"/>
      <c r="DZG158" s="787"/>
      <c r="DZH158" s="787"/>
      <c r="DZI158" s="787"/>
      <c r="DZJ158" s="788"/>
      <c r="DZK158" s="786"/>
      <c r="DZL158" s="787"/>
      <c r="DZM158" s="787"/>
      <c r="DZN158" s="787"/>
      <c r="DZO158" s="787"/>
      <c r="DZP158" s="787"/>
      <c r="DZQ158" s="787"/>
      <c r="DZR158" s="787"/>
      <c r="DZS158" s="787"/>
      <c r="DZT158" s="787"/>
      <c r="DZU158" s="787"/>
      <c r="DZV158" s="787"/>
      <c r="DZW158" s="787"/>
      <c r="DZX158" s="787"/>
      <c r="DZY158" s="788"/>
      <c r="DZZ158" s="786"/>
      <c r="EAA158" s="787"/>
      <c r="EAB158" s="787"/>
      <c r="EAC158" s="787"/>
      <c r="EAD158" s="787"/>
      <c r="EAE158" s="787"/>
      <c r="EAF158" s="787"/>
      <c r="EAG158" s="787"/>
      <c r="EAH158" s="787"/>
      <c r="EAI158" s="787"/>
      <c r="EAJ158" s="787"/>
      <c r="EAK158" s="787"/>
      <c r="EAL158" s="787"/>
      <c r="EAM158" s="787"/>
      <c r="EAN158" s="788"/>
      <c r="EAO158" s="786"/>
      <c r="EAP158" s="787"/>
      <c r="EAQ158" s="787"/>
      <c r="EAR158" s="787"/>
      <c r="EAS158" s="787"/>
      <c r="EAT158" s="787"/>
      <c r="EAU158" s="787"/>
      <c r="EAV158" s="787"/>
      <c r="EAW158" s="787"/>
      <c r="EAX158" s="787"/>
      <c r="EAY158" s="787"/>
      <c r="EAZ158" s="787"/>
      <c r="EBA158" s="787"/>
      <c r="EBB158" s="787"/>
      <c r="EBC158" s="788"/>
      <c r="EBD158" s="786"/>
      <c r="EBE158" s="787"/>
      <c r="EBF158" s="787"/>
      <c r="EBG158" s="787"/>
      <c r="EBH158" s="787"/>
      <c r="EBI158" s="787"/>
      <c r="EBJ158" s="787"/>
      <c r="EBK158" s="787"/>
      <c r="EBL158" s="787"/>
      <c r="EBM158" s="787"/>
      <c r="EBN158" s="787"/>
      <c r="EBO158" s="787"/>
      <c r="EBP158" s="787"/>
      <c r="EBQ158" s="787"/>
      <c r="EBR158" s="788"/>
      <c r="EBS158" s="786"/>
      <c r="EBT158" s="787"/>
      <c r="EBU158" s="787"/>
      <c r="EBV158" s="787"/>
      <c r="EBW158" s="787"/>
      <c r="EBX158" s="787"/>
      <c r="EBY158" s="787"/>
      <c r="EBZ158" s="787"/>
      <c r="ECA158" s="787"/>
      <c r="ECB158" s="787"/>
      <c r="ECC158" s="787"/>
      <c r="ECD158" s="787"/>
      <c r="ECE158" s="787"/>
      <c r="ECF158" s="787"/>
      <c r="ECG158" s="788"/>
      <c r="ECH158" s="786"/>
      <c r="ECI158" s="787"/>
      <c r="ECJ158" s="787"/>
      <c r="ECK158" s="787"/>
      <c r="ECL158" s="787"/>
      <c r="ECM158" s="787"/>
      <c r="ECN158" s="787"/>
      <c r="ECO158" s="787"/>
      <c r="ECP158" s="787"/>
      <c r="ECQ158" s="787"/>
      <c r="ECR158" s="787"/>
      <c r="ECS158" s="787"/>
      <c r="ECT158" s="787"/>
      <c r="ECU158" s="787"/>
      <c r="ECV158" s="788"/>
      <c r="ECW158" s="786"/>
      <c r="ECX158" s="787"/>
      <c r="ECY158" s="787"/>
      <c r="ECZ158" s="787"/>
      <c r="EDA158" s="787"/>
      <c r="EDB158" s="787"/>
      <c r="EDC158" s="787"/>
      <c r="EDD158" s="787"/>
      <c r="EDE158" s="787"/>
      <c r="EDF158" s="787"/>
      <c r="EDG158" s="787"/>
      <c r="EDH158" s="787"/>
      <c r="EDI158" s="787"/>
      <c r="EDJ158" s="787"/>
      <c r="EDK158" s="788"/>
      <c r="EDL158" s="786"/>
      <c r="EDM158" s="787"/>
      <c r="EDN158" s="787"/>
      <c r="EDO158" s="787"/>
      <c r="EDP158" s="787"/>
      <c r="EDQ158" s="787"/>
      <c r="EDR158" s="787"/>
      <c r="EDS158" s="787"/>
      <c r="EDT158" s="787"/>
      <c r="EDU158" s="787"/>
      <c r="EDV158" s="787"/>
      <c r="EDW158" s="787"/>
      <c r="EDX158" s="787"/>
      <c r="EDY158" s="787"/>
      <c r="EDZ158" s="788"/>
      <c r="EEA158" s="786"/>
      <c r="EEB158" s="787"/>
      <c r="EEC158" s="787"/>
      <c r="EED158" s="787"/>
      <c r="EEE158" s="787"/>
      <c r="EEF158" s="787"/>
      <c r="EEG158" s="787"/>
      <c r="EEH158" s="787"/>
      <c r="EEI158" s="787"/>
      <c r="EEJ158" s="787"/>
      <c r="EEK158" s="787"/>
      <c r="EEL158" s="787"/>
      <c r="EEM158" s="787"/>
      <c r="EEN158" s="787"/>
      <c r="EEO158" s="788"/>
      <c r="EEP158" s="786"/>
      <c r="EEQ158" s="787"/>
      <c r="EER158" s="787"/>
      <c r="EES158" s="787"/>
      <c r="EET158" s="787"/>
      <c r="EEU158" s="787"/>
      <c r="EEV158" s="787"/>
      <c r="EEW158" s="787"/>
      <c r="EEX158" s="787"/>
      <c r="EEY158" s="787"/>
      <c r="EEZ158" s="787"/>
      <c r="EFA158" s="787"/>
      <c r="EFB158" s="787"/>
      <c r="EFC158" s="787"/>
      <c r="EFD158" s="788"/>
      <c r="EFE158" s="786"/>
      <c r="EFF158" s="787"/>
      <c r="EFG158" s="787"/>
      <c r="EFH158" s="787"/>
      <c r="EFI158" s="787"/>
      <c r="EFJ158" s="787"/>
      <c r="EFK158" s="787"/>
      <c r="EFL158" s="787"/>
      <c r="EFM158" s="787"/>
      <c r="EFN158" s="787"/>
      <c r="EFO158" s="787"/>
      <c r="EFP158" s="787"/>
      <c r="EFQ158" s="787"/>
      <c r="EFR158" s="787"/>
      <c r="EFS158" s="788"/>
      <c r="EFT158" s="786"/>
      <c r="EFU158" s="787"/>
      <c r="EFV158" s="787"/>
      <c r="EFW158" s="787"/>
      <c r="EFX158" s="787"/>
      <c r="EFY158" s="787"/>
      <c r="EFZ158" s="787"/>
      <c r="EGA158" s="787"/>
      <c r="EGB158" s="787"/>
      <c r="EGC158" s="787"/>
      <c r="EGD158" s="787"/>
      <c r="EGE158" s="787"/>
      <c r="EGF158" s="787"/>
      <c r="EGG158" s="787"/>
      <c r="EGH158" s="788"/>
      <c r="EGI158" s="786"/>
      <c r="EGJ158" s="787"/>
      <c r="EGK158" s="787"/>
      <c r="EGL158" s="787"/>
      <c r="EGM158" s="787"/>
      <c r="EGN158" s="787"/>
      <c r="EGO158" s="787"/>
      <c r="EGP158" s="787"/>
      <c r="EGQ158" s="787"/>
      <c r="EGR158" s="787"/>
      <c r="EGS158" s="787"/>
      <c r="EGT158" s="787"/>
      <c r="EGU158" s="787"/>
      <c r="EGV158" s="787"/>
      <c r="EGW158" s="788"/>
      <c r="EGX158" s="786"/>
      <c r="EGY158" s="787"/>
      <c r="EGZ158" s="787"/>
      <c r="EHA158" s="787"/>
      <c r="EHB158" s="787"/>
      <c r="EHC158" s="787"/>
      <c r="EHD158" s="787"/>
      <c r="EHE158" s="787"/>
      <c r="EHF158" s="787"/>
      <c r="EHG158" s="787"/>
      <c r="EHH158" s="787"/>
      <c r="EHI158" s="787"/>
      <c r="EHJ158" s="787"/>
      <c r="EHK158" s="787"/>
      <c r="EHL158" s="788"/>
      <c r="EHM158" s="786"/>
      <c r="EHN158" s="787"/>
      <c r="EHO158" s="787"/>
      <c r="EHP158" s="787"/>
      <c r="EHQ158" s="787"/>
      <c r="EHR158" s="787"/>
      <c r="EHS158" s="787"/>
      <c r="EHT158" s="787"/>
      <c r="EHU158" s="787"/>
      <c r="EHV158" s="787"/>
      <c r="EHW158" s="787"/>
      <c r="EHX158" s="787"/>
      <c r="EHY158" s="787"/>
      <c r="EHZ158" s="787"/>
      <c r="EIA158" s="788"/>
      <c r="EIB158" s="786"/>
      <c r="EIC158" s="787"/>
      <c r="EID158" s="787"/>
      <c r="EIE158" s="787"/>
      <c r="EIF158" s="787"/>
      <c r="EIG158" s="787"/>
      <c r="EIH158" s="787"/>
      <c r="EII158" s="787"/>
      <c r="EIJ158" s="787"/>
      <c r="EIK158" s="787"/>
      <c r="EIL158" s="787"/>
      <c r="EIM158" s="787"/>
      <c r="EIN158" s="787"/>
      <c r="EIO158" s="787"/>
      <c r="EIP158" s="788"/>
      <c r="EIQ158" s="786"/>
      <c r="EIR158" s="787"/>
      <c r="EIS158" s="787"/>
      <c r="EIT158" s="787"/>
      <c r="EIU158" s="787"/>
      <c r="EIV158" s="787"/>
      <c r="EIW158" s="787"/>
      <c r="EIX158" s="787"/>
      <c r="EIY158" s="787"/>
      <c r="EIZ158" s="787"/>
      <c r="EJA158" s="787"/>
      <c r="EJB158" s="787"/>
      <c r="EJC158" s="787"/>
      <c r="EJD158" s="787"/>
      <c r="EJE158" s="788"/>
      <c r="EJF158" s="786"/>
      <c r="EJG158" s="787"/>
      <c r="EJH158" s="787"/>
      <c r="EJI158" s="787"/>
      <c r="EJJ158" s="787"/>
      <c r="EJK158" s="787"/>
      <c r="EJL158" s="787"/>
      <c r="EJM158" s="787"/>
      <c r="EJN158" s="787"/>
      <c r="EJO158" s="787"/>
      <c r="EJP158" s="787"/>
      <c r="EJQ158" s="787"/>
      <c r="EJR158" s="787"/>
      <c r="EJS158" s="787"/>
      <c r="EJT158" s="788"/>
      <c r="EJU158" s="786"/>
      <c r="EJV158" s="787"/>
      <c r="EJW158" s="787"/>
      <c r="EJX158" s="787"/>
      <c r="EJY158" s="787"/>
      <c r="EJZ158" s="787"/>
      <c r="EKA158" s="787"/>
      <c r="EKB158" s="787"/>
      <c r="EKC158" s="787"/>
      <c r="EKD158" s="787"/>
      <c r="EKE158" s="787"/>
      <c r="EKF158" s="787"/>
      <c r="EKG158" s="787"/>
      <c r="EKH158" s="787"/>
      <c r="EKI158" s="788"/>
      <c r="EKJ158" s="786"/>
      <c r="EKK158" s="787"/>
      <c r="EKL158" s="787"/>
      <c r="EKM158" s="787"/>
      <c r="EKN158" s="787"/>
      <c r="EKO158" s="787"/>
      <c r="EKP158" s="787"/>
      <c r="EKQ158" s="787"/>
      <c r="EKR158" s="787"/>
      <c r="EKS158" s="787"/>
      <c r="EKT158" s="787"/>
      <c r="EKU158" s="787"/>
      <c r="EKV158" s="787"/>
      <c r="EKW158" s="787"/>
      <c r="EKX158" s="788"/>
      <c r="EKY158" s="786"/>
      <c r="EKZ158" s="787"/>
      <c r="ELA158" s="787"/>
      <c r="ELB158" s="787"/>
      <c r="ELC158" s="787"/>
      <c r="ELD158" s="787"/>
      <c r="ELE158" s="787"/>
      <c r="ELF158" s="787"/>
      <c r="ELG158" s="787"/>
      <c r="ELH158" s="787"/>
      <c r="ELI158" s="787"/>
      <c r="ELJ158" s="787"/>
      <c r="ELK158" s="787"/>
      <c r="ELL158" s="787"/>
      <c r="ELM158" s="788"/>
      <c r="ELN158" s="786"/>
      <c r="ELO158" s="787"/>
      <c r="ELP158" s="787"/>
      <c r="ELQ158" s="787"/>
      <c r="ELR158" s="787"/>
      <c r="ELS158" s="787"/>
      <c r="ELT158" s="787"/>
      <c r="ELU158" s="787"/>
      <c r="ELV158" s="787"/>
      <c r="ELW158" s="787"/>
      <c r="ELX158" s="787"/>
      <c r="ELY158" s="787"/>
      <c r="ELZ158" s="787"/>
      <c r="EMA158" s="787"/>
      <c r="EMB158" s="788"/>
      <c r="EMC158" s="786"/>
      <c r="EMD158" s="787"/>
      <c r="EME158" s="787"/>
      <c r="EMF158" s="787"/>
      <c r="EMG158" s="787"/>
      <c r="EMH158" s="787"/>
      <c r="EMI158" s="787"/>
      <c r="EMJ158" s="787"/>
      <c r="EMK158" s="787"/>
      <c r="EML158" s="787"/>
      <c r="EMM158" s="787"/>
      <c r="EMN158" s="787"/>
      <c r="EMO158" s="787"/>
      <c r="EMP158" s="787"/>
      <c r="EMQ158" s="788"/>
      <c r="EMR158" s="786"/>
      <c r="EMS158" s="787"/>
      <c r="EMT158" s="787"/>
      <c r="EMU158" s="787"/>
      <c r="EMV158" s="787"/>
      <c r="EMW158" s="787"/>
      <c r="EMX158" s="787"/>
      <c r="EMY158" s="787"/>
      <c r="EMZ158" s="787"/>
      <c r="ENA158" s="787"/>
      <c r="ENB158" s="787"/>
      <c r="ENC158" s="787"/>
      <c r="END158" s="787"/>
      <c r="ENE158" s="787"/>
      <c r="ENF158" s="788"/>
      <c r="ENG158" s="786"/>
      <c r="ENH158" s="787"/>
      <c r="ENI158" s="787"/>
      <c r="ENJ158" s="787"/>
      <c r="ENK158" s="787"/>
      <c r="ENL158" s="787"/>
      <c r="ENM158" s="787"/>
      <c r="ENN158" s="787"/>
      <c r="ENO158" s="787"/>
      <c r="ENP158" s="787"/>
      <c r="ENQ158" s="787"/>
      <c r="ENR158" s="787"/>
      <c r="ENS158" s="787"/>
      <c r="ENT158" s="787"/>
      <c r="ENU158" s="788"/>
      <c r="ENV158" s="786"/>
      <c r="ENW158" s="787"/>
      <c r="ENX158" s="787"/>
      <c r="ENY158" s="787"/>
      <c r="ENZ158" s="787"/>
      <c r="EOA158" s="787"/>
      <c r="EOB158" s="787"/>
      <c r="EOC158" s="787"/>
      <c r="EOD158" s="787"/>
      <c r="EOE158" s="787"/>
      <c r="EOF158" s="787"/>
      <c r="EOG158" s="787"/>
      <c r="EOH158" s="787"/>
      <c r="EOI158" s="787"/>
      <c r="EOJ158" s="788"/>
      <c r="EOK158" s="786"/>
      <c r="EOL158" s="787"/>
      <c r="EOM158" s="787"/>
      <c r="EON158" s="787"/>
      <c r="EOO158" s="787"/>
      <c r="EOP158" s="787"/>
      <c r="EOQ158" s="787"/>
      <c r="EOR158" s="787"/>
      <c r="EOS158" s="787"/>
      <c r="EOT158" s="787"/>
      <c r="EOU158" s="787"/>
      <c r="EOV158" s="787"/>
      <c r="EOW158" s="787"/>
      <c r="EOX158" s="787"/>
      <c r="EOY158" s="788"/>
      <c r="EOZ158" s="786"/>
      <c r="EPA158" s="787"/>
      <c r="EPB158" s="787"/>
      <c r="EPC158" s="787"/>
      <c r="EPD158" s="787"/>
      <c r="EPE158" s="787"/>
      <c r="EPF158" s="787"/>
      <c r="EPG158" s="787"/>
      <c r="EPH158" s="787"/>
      <c r="EPI158" s="787"/>
      <c r="EPJ158" s="787"/>
      <c r="EPK158" s="787"/>
      <c r="EPL158" s="787"/>
      <c r="EPM158" s="787"/>
      <c r="EPN158" s="788"/>
      <c r="EPO158" s="786"/>
      <c r="EPP158" s="787"/>
      <c r="EPQ158" s="787"/>
      <c r="EPR158" s="787"/>
      <c r="EPS158" s="787"/>
      <c r="EPT158" s="787"/>
      <c r="EPU158" s="787"/>
      <c r="EPV158" s="787"/>
      <c r="EPW158" s="787"/>
      <c r="EPX158" s="787"/>
      <c r="EPY158" s="787"/>
      <c r="EPZ158" s="787"/>
      <c r="EQA158" s="787"/>
      <c r="EQB158" s="787"/>
      <c r="EQC158" s="788"/>
      <c r="EQD158" s="786"/>
      <c r="EQE158" s="787"/>
      <c r="EQF158" s="787"/>
      <c r="EQG158" s="787"/>
      <c r="EQH158" s="787"/>
      <c r="EQI158" s="787"/>
      <c r="EQJ158" s="787"/>
      <c r="EQK158" s="787"/>
      <c r="EQL158" s="787"/>
      <c r="EQM158" s="787"/>
      <c r="EQN158" s="787"/>
      <c r="EQO158" s="787"/>
      <c r="EQP158" s="787"/>
      <c r="EQQ158" s="787"/>
      <c r="EQR158" s="788"/>
      <c r="EQS158" s="786"/>
      <c r="EQT158" s="787"/>
      <c r="EQU158" s="787"/>
      <c r="EQV158" s="787"/>
      <c r="EQW158" s="787"/>
      <c r="EQX158" s="787"/>
      <c r="EQY158" s="787"/>
      <c r="EQZ158" s="787"/>
      <c r="ERA158" s="787"/>
      <c r="ERB158" s="787"/>
      <c r="ERC158" s="787"/>
      <c r="ERD158" s="787"/>
      <c r="ERE158" s="787"/>
      <c r="ERF158" s="787"/>
      <c r="ERG158" s="788"/>
      <c r="ERH158" s="786"/>
      <c r="ERI158" s="787"/>
      <c r="ERJ158" s="787"/>
      <c r="ERK158" s="787"/>
      <c r="ERL158" s="787"/>
      <c r="ERM158" s="787"/>
      <c r="ERN158" s="787"/>
      <c r="ERO158" s="787"/>
      <c r="ERP158" s="787"/>
      <c r="ERQ158" s="787"/>
      <c r="ERR158" s="787"/>
      <c r="ERS158" s="787"/>
      <c r="ERT158" s="787"/>
      <c r="ERU158" s="787"/>
      <c r="ERV158" s="788"/>
      <c r="ERW158" s="786"/>
      <c r="ERX158" s="787"/>
      <c r="ERY158" s="787"/>
      <c r="ERZ158" s="787"/>
      <c r="ESA158" s="787"/>
      <c r="ESB158" s="787"/>
      <c r="ESC158" s="787"/>
      <c r="ESD158" s="787"/>
      <c r="ESE158" s="787"/>
      <c r="ESF158" s="787"/>
      <c r="ESG158" s="787"/>
      <c r="ESH158" s="787"/>
      <c r="ESI158" s="787"/>
      <c r="ESJ158" s="787"/>
      <c r="ESK158" s="788"/>
      <c r="ESL158" s="786"/>
      <c r="ESM158" s="787"/>
      <c r="ESN158" s="787"/>
      <c r="ESO158" s="787"/>
      <c r="ESP158" s="787"/>
      <c r="ESQ158" s="787"/>
      <c r="ESR158" s="787"/>
      <c r="ESS158" s="787"/>
      <c r="EST158" s="787"/>
      <c r="ESU158" s="787"/>
      <c r="ESV158" s="787"/>
      <c r="ESW158" s="787"/>
      <c r="ESX158" s="787"/>
      <c r="ESY158" s="787"/>
      <c r="ESZ158" s="788"/>
      <c r="ETA158" s="786"/>
      <c r="ETB158" s="787"/>
      <c r="ETC158" s="787"/>
      <c r="ETD158" s="787"/>
      <c r="ETE158" s="787"/>
      <c r="ETF158" s="787"/>
      <c r="ETG158" s="787"/>
      <c r="ETH158" s="787"/>
      <c r="ETI158" s="787"/>
      <c r="ETJ158" s="787"/>
      <c r="ETK158" s="787"/>
      <c r="ETL158" s="787"/>
      <c r="ETM158" s="787"/>
      <c r="ETN158" s="787"/>
      <c r="ETO158" s="788"/>
      <c r="ETP158" s="786"/>
      <c r="ETQ158" s="787"/>
      <c r="ETR158" s="787"/>
      <c r="ETS158" s="787"/>
      <c r="ETT158" s="787"/>
      <c r="ETU158" s="787"/>
      <c r="ETV158" s="787"/>
      <c r="ETW158" s="787"/>
      <c r="ETX158" s="787"/>
      <c r="ETY158" s="787"/>
      <c r="ETZ158" s="787"/>
      <c r="EUA158" s="787"/>
      <c r="EUB158" s="787"/>
      <c r="EUC158" s="787"/>
      <c r="EUD158" s="788"/>
      <c r="EUE158" s="786"/>
      <c r="EUF158" s="787"/>
      <c r="EUG158" s="787"/>
      <c r="EUH158" s="787"/>
      <c r="EUI158" s="787"/>
      <c r="EUJ158" s="787"/>
      <c r="EUK158" s="787"/>
      <c r="EUL158" s="787"/>
      <c r="EUM158" s="787"/>
      <c r="EUN158" s="787"/>
      <c r="EUO158" s="787"/>
      <c r="EUP158" s="787"/>
      <c r="EUQ158" s="787"/>
      <c r="EUR158" s="787"/>
      <c r="EUS158" s="788"/>
      <c r="EUT158" s="786"/>
      <c r="EUU158" s="787"/>
      <c r="EUV158" s="787"/>
      <c r="EUW158" s="787"/>
      <c r="EUX158" s="787"/>
      <c r="EUY158" s="787"/>
      <c r="EUZ158" s="787"/>
      <c r="EVA158" s="787"/>
      <c r="EVB158" s="787"/>
      <c r="EVC158" s="787"/>
      <c r="EVD158" s="787"/>
      <c r="EVE158" s="787"/>
      <c r="EVF158" s="787"/>
      <c r="EVG158" s="787"/>
      <c r="EVH158" s="788"/>
      <c r="EVI158" s="786"/>
      <c r="EVJ158" s="787"/>
      <c r="EVK158" s="787"/>
      <c r="EVL158" s="787"/>
      <c r="EVM158" s="787"/>
      <c r="EVN158" s="787"/>
      <c r="EVO158" s="787"/>
      <c r="EVP158" s="787"/>
      <c r="EVQ158" s="787"/>
      <c r="EVR158" s="787"/>
      <c r="EVS158" s="787"/>
      <c r="EVT158" s="787"/>
      <c r="EVU158" s="787"/>
      <c r="EVV158" s="787"/>
      <c r="EVW158" s="788"/>
      <c r="EVX158" s="786"/>
      <c r="EVY158" s="787"/>
      <c r="EVZ158" s="787"/>
      <c r="EWA158" s="787"/>
      <c r="EWB158" s="787"/>
      <c r="EWC158" s="787"/>
      <c r="EWD158" s="787"/>
      <c r="EWE158" s="787"/>
      <c r="EWF158" s="787"/>
      <c r="EWG158" s="787"/>
      <c r="EWH158" s="787"/>
      <c r="EWI158" s="787"/>
      <c r="EWJ158" s="787"/>
      <c r="EWK158" s="787"/>
      <c r="EWL158" s="788"/>
      <c r="EWM158" s="786"/>
      <c r="EWN158" s="787"/>
      <c r="EWO158" s="787"/>
      <c r="EWP158" s="787"/>
      <c r="EWQ158" s="787"/>
      <c r="EWR158" s="787"/>
      <c r="EWS158" s="787"/>
      <c r="EWT158" s="787"/>
      <c r="EWU158" s="787"/>
      <c r="EWV158" s="787"/>
      <c r="EWW158" s="787"/>
      <c r="EWX158" s="787"/>
      <c r="EWY158" s="787"/>
      <c r="EWZ158" s="787"/>
      <c r="EXA158" s="788"/>
      <c r="EXB158" s="786"/>
      <c r="EXC158" s="787"/>
      <c r="EXD158" s="787"/>
      <c r="EXE158" s="787"/>
      <c r="EXF158" s="787"/>
      <c r="EXG158" s="787"/>
      <c r="EXH158" s="787"/>
      <c r="EXI158" s="787"/>
      <c r="EXJ158" s="787"/>
      <c r="EXK158" s="787"/>
      <c r="EXL158" s="787"/>
      <c r="EXM158" s="787"/>
      <c r="EXN158" s="787"/>
      <c r="EXO158" s="787"/>
      <c r="EXP158" s="788"/>
      <c r="EXQ158" s="786"/>
      <c r="EXR158" s="787"/>
      <c r="EXS158" s="787"/>
      <c r="EXT158" s="787"/>
      <c r="EXU158" s="787"/>
      <c r="EXV158" s="787"/>
      <c r="EXW158" s="787"/>
      <c r="EXX158" s="787"/>
      <c r="EXY158" s="787"/>
      <c r="EXZ158" s="787"/>
      <c r="EYA158" s="787"/>
      <c r="EYB158" s="787"/>
      <c r="EYC158" s="787"/>
      <c r="EYD158" s="787"/>
      <c r="EYE158" s="788"/>
      <c r="EYF158" s="786"/>
      <c r="EYG158" s="787"/>
      <c r="EYH158" s="787"/>
      <c r="EYI158" s="787"/>
      <c r="EYJ158" s="787"/>
      <c r="EYK158" s="787"/>
      <c r="EYL158" s="787"/>
      <c r="EYM158" s="787"/>
      <c r="EYN158" s="787"/>
      <c r="EYO158" s="787"/>
      <c r="EYP158" s="787"/>
      <c r="EYQ158" s="787"/>
      <c r="EYR158" s="787"/>
      <c r="EYS158" s="787"/>
      <c r="EYT158" s="788"/>
      <c r="EYU158" s="786"/>
      <c r="EYV158" s="787"/>
      <c r="EYW158" s="787"/>
      <c r="EYX158" s="787"/>
      <c r="EYY158" s="787"/>
      <c r="EYZ158" s="787"/>
      <c r="EZA158" s="787"/>
      <c r="EZB158" s="787"/>
      <c r="EZC158" s="787"/>
      <c r="EZD158" s="787"/>
      <c r="EZE158" s="787"/>
      <c r="EZF158" s="787"/>
      <c r="EZG158" s="787"/>
      <c r="EZH158" s="787"/>
      <c r="EZI158" s="788"/>
      <c r="EZJ158" s="786"/>
      <c r="EZK158" s="787"/>
      <c r="EZL158" s="787"/>
      <c r="EZM158" s="787"/>
      <c r="EZN158" s="787"/>
      <c r="EZO158" s="787"/>
      <c r="EZP158" s="787"/>
      <c r="EZQ158" s="787"/>
      <c r="EZR158" s="787"/>
      <c r="EZS158" s="787"/>
      <c r="EZT158" s="787"/>
      <c r="EZU158" s="787"/>
      <c r="EZV158" s="787"/>
      <c r="EZW158" s="787"/>
      <c r="EZX158" s="788"/>
      <c r="EZY158" s="786"/>
      <c r="EZZ158" s="787"/>
      <c r="FAA158" s="787"/>
      <c r="FAB158" s="787"/>
      <c r="FAC158" s="787"/>
      <c r="FAD158" s="787"/>
      <c r="FAE158" s="787"/>
      <c r="FAF158" s="787"/>
      <c r="FAG158" s="787"/>
      <c r="FAH158" s="787"/>
      <c r="FAI158" s="787"/>
      <c r="FAJ158" s="787"/>
      <c r="FAK158" s="787"/>
      <c r="FAL158" s="787"/>
      <c r="FAM158" s="788"/>
      <c r="FAN158" s="786"/>
      <c r="FAO158" s="787"/>
      <c r="FAP158" s="787"/>
      <c r="FAQ158" s="787"/>
      <c r="FAR158" s="787"/>
      <c r="FAS158" s="787"/>
      <c r="FAT158" s="787"/>
      <c r="FAU158" s="787"/>
      <c r="FAV158" s="787"/>
      <c r="FAW158" s="787"/>
      <c r="FAX158" s="787"/>
      <c r="FAY158" s="787"/>
      <c r="FAZ158" s="787"/>
      <c r="FBA158" s="787"/>
      <c r="FBB158" s="788"/>
      <c r="FBC158" s="786"/>
      <c r="FBD158" s="787"/>
      <c r="FBE158" s="787"/>
      <c r="FBF158" s="787"/>
      <c r="FBG158" s="787"/>
      <c r="FBH158" s="787"/>
      <c r="FBI158" s="787"/>
      <c r="FBJ158" s="787"/>
      <c r="FBK158" s="787"/>
      <c r="FBL158" s="787"/>
      <c r="FBM158" s="787"/>
      <c r="FBN158" s="787"/>
      <c r="FBO158" s="787"/>
      <c r="FBP158" s="787"/>
      <c r="FBQ158" s="788"/>
      <c r="FBR158" s="786"/>
      <c r="FBS158" s="787"/>
      <c r="FBT158" s="787"/>
      <c r="FBU158" s="787"/>
      <c r="FBV158" s="787"/>
      <c r="FBW158" s="787"/>
      <c r="FBX158" s="787"/>
      <c r="FBY158" s="787"/>
      <c r="FBZ158" s="787"/>
      <c r="FCA158" s="787"/>
      <c r="FCB158" s="787"/>
      <c r="FCC158" s="787"/>
      <c r="FCD158" s="787"/>
      <c r="FCE158" s="787"/>
      <c r="FCF158" s="788"/>
      <c r="FCG158" s="786"/>
      <c r="FCH158" s="787"/>
      <c r="FCI158" s="787"/>
      <c r="FCJ158" s="787"/>
      <c r="FCK158" s="787"/>
      <c r="FCL158" s="787"/>
      <c r="FCM158" s="787"/>
      <c r="FCN158" s="787"/>
      <c r="FCO158" s="787"/>
      <c r="FCP158" s="787"/>
      <c r="FCQ158" s="787"/>
      <c r="FCR158" s="787"/>
      <c r="FCS158" s="787"/>
      <c r="FCT158" s="787"/>
      <c r="FCU158" s="788"/>
      <c r="FCV158" s="786"/>
      <c r="FCW158" s="787"/>
      <c r="FCX158" s="787"/>
      <c r="FCY158" s="787"/>
      <c r="FCZ158" s="787"/>
      <c r="FDA158" s="787"/>
      <c r="FDB158" s="787"/>
      <c r="FDC158" s="787"/>
      <c r="FDD158" s="787"/>
      <c r="FDE158" s="787"/>
      <c r="FDF158" s="787"/>
      <c r="FDG158" s="787"/>
      <c r="FDH158" s="787"/>
      <c r="FDI158" s="787"/>
      <c r="FDJ158" s="788"/>
      <c r="FDK158" s="786"/>
      <c r="FDL158" s="787"/>
      <c r="FDM158" s="787"/>
      <c r="FDN158" s="787"/>
      <c r="FDO158" s="787"/>
      <c r="FDP158" s="787"/>
      <c r="FDQ158" s="787"/>
      <c r="FDR158" s="787"/>
      <c r="FDS158" s="787"/>
      <c r="FDT158" s="787"/>
      <c r="FDU158" s="787"/>
      <c r="FDV158" s="787"/>
      <c r="FDW158" s="787"/>
      <c r="FDX158" s="787"/>
      <c r="FDY158" s="788"/>
      <c r="FDZ158" s="786"/>
      <c r="FEA158" s="787"/>
      <c r="FEB158" s="787"/>
      <c r="FEC158" s="787"/>
      <c r="FED158" s="787"/>
      <c r="FEE158" s="787"/>
      <c r="FEF158" s="787"/>
      <c r="FEG158" s="787"/>
      <c r="FEH158" s="787"/>
      <c r="FEI158" s="787"/>
      <c r="FEJ158" s="787"/>
      <c r="FEK158" s="787"/>
      <c r="FEL158" s="787"/>
      <c r="FEM158" s="787"/>
      <c r="FEN158" s="788"/>
      <c r="FEO158" s="786"/>
      <c r="FEP158" s="787"/>
      <c r="FEQ158" s="787"/>
      <c r="FER158" s="787"/>
      <c r="FES158" s="787"/>
      <c r="FET158" s="787"/>
      <c r="FEU158" s="787"/>
      <c r="FEV158" s="787"/>
      <c r="FEW158" s="787"/>
      <c r="FEX158" s="787"/>
      <c r="FEY158" s="787"/>
      <c r="FEZ158" s="787"/>
      <c r="FFA158" s="787"/>
      <c r="FFB158" s="787"/>
      <c r="FFC158" s="788"/>
      <c r="FFD158" s="786"/>
      <c r="FFE158" s="787"/>
      <c r="FFF158" s="787"/>
      <c r="FFG158" s="787"/>
      <c r="FFH158" s="787"/>
      <c r="FFI158" s="787"/>
      <c r="FFJ158" s="787"/>
      <c r="FFK158" s="787"/>
      <c r="FFL158" s="787"/>
      <c r="FFM158" s="787"/>
      <c r="FFN158" s="787"/>
      <c r="FFO158" s="787"/>
      <c r="FFP158" s="787"/>
      <c r="FFQ158" s="787"/>
      <c r="FFR158" s="788"/>
      <c r="FFS158" s="786"/>
      <c r="FFT158" s="787"/>
      <c r="FFU158" s="787"/>
      <c r="FFV158" s="787"/>
      <c r="FFW158" s="787"/>
      <c r="FFX158" s="787"/>
      <c r="FFY158" s="787"/>
      <c r="FFZ158" s="787"/>
      <c r="FGA158" s="787"/>
      <c r="FGB158" s="787"/>
      <c r="FGC158" s="787"/>
      <c r="FGD158" s="787"/>
      <c r="FGE158" s="787"/>
      <c r="FGF158" s="787"/>
      <c r="FGG158" s="788"/>
      <c r="FGH158" s="786"/>
      <c r="FGI158" s="787"/>
      <c r="FGJ158" s="787"/>
      <c r="FGK158" s="787"/>
      <c r="FGL158" s="787"/>
      <c r="FGM158" s="787"/>
      <c r="FGN158" s="787"/>
      <c r="FGO158" s="787"/>
      <c r="FGP158" s="787"/>
      <c r="FGQ158" s="787"/>
      <c r="FGR158" s="787"/>
      <c r="FGS158" s="787"/>
      <c r="FGT158" s="787"/>
      <c r="FGU158" s="787"/>
      <c r="FGV158" s="788"/>
      <c r="FGW158" s="786"/>
      <c r="FGX158" s="787"/>
      <c r="FGY158" s="787"/>
      <c r="FGZ158" s="787"/>
      <c r="FHA158" s="787"/>
      <c r="FHB158" s="787"/>
      <c r="FHC158" s="787"/>
      <c r="FHD158" s="787"/>
      <c r="FHE158" s="787"/>
      <c r="FHF158" s="787"/>
      <c r="FHG158" s="787"/>
      <c r="FHH158" s="787"/>
      <c r="FHI158" s="787"/>
      <c r="FHJ158" s="787"/>
      <c r="FHK158" s="788"/>
      <c r="FHL158" s="786"/>
      <c r="FHM158" s="787"/>
      <c r="FHN158" s="787"/>
      <c r="FHO158" s="787"/>
      <c r="FHP158" s="787"/>
      <c r="FHQ158" s="787"/>
      <c r="FHR158" s="787"/>
      <c r="FHS158" s="787"/>
      <c r="FHT158" s="787"/>
      <c r="FHU158" s="787"/>
      <c r="FHV158" s="787"/>
      <c r="FHW158" s="787"/>
      <c r="FHX158" s="787"/>
      <c r="FHY158" s="787"/>
      <c r="FHZ158" s="788"/>
      <c r="FIA158" s="786"/>
      <c r="FIB158" s="787"/>
      <c r="FIC158" s="787"/>
      <c r="FID158" s="787"/>
      <c r="FIE158" s="787"/>
      <c r="FIF158" s="787"/>
      <c r="FIG158" s="787"/>
      <c r="FIH158" s="787"/>
      <c r="FII158" s="787"/>
      <c r="FIJ158" s="787"/>
      <c r="FIK158" s="787"/>
      <c r="FIL158" s="787"/>
      <c r="FIM158" s="787"/>
      <c r="FIN158" s="787"/>
      <c r="FIO158" s="788"/>
      <c r="FIP158" s="786"/>
      <c r="FIQ158" s="787"/>
      <c r="FIR158" s="787"/>
      <c r="FIS158" s="787"/>
      <c r="FIT158" s="787"/>
      <c r="FIU158" s="787"/>
      <c r="FIV158" s="787"/>
      <c r="FIW158" s="787"/>
      <c r="FIX158" s="787"/>
      <c r="FIY158" s="787"/>
      <c r="FIZ158" s="787"/>
      <c r="FJA158" s="787"/>
      <c r="FJB158" s="787"/>
      <c r="FJC158" s="787"/>
      <c r="FJD158" s="788"/>
      <c r="FJE158" s="786"/>
      <c r="FJF158" s="787"/>
      <c r="FJG158" s="787"/>
      <c r="FJH158" s="787"/>
      <c r="FJI158" s="787"/>
      <c r="FJJ158" s="787"/>
      <c r="FJK158" s="787"/>
      <c r="FJL158" s="787"/>
      <c r="FJM158" s="787"/>
      <c r="FJN158" s="787"/>
      <c r="FJO158" s="787"/>
      <c r="FJP158" s="787"/>
      <c r="FJQ158" s="787"/>
      <c r="FJR158" s="787"/>
      <c r="FJS158" s="788"/>
      <c r="FJT158" s="786"/>
      <c r="FJU158" s="787"/>
      <c r="FJV158" s="787"/>
      <c r="FJW158" s="787"/>
      <c r="FJX158" s="787"/>
      <c r="FJY158" s="787"/>
      <c r="FJZ158" s="787"/>
      <c r="FKA158" s="787"/>
      <c r="FKB158" s="787"/>
      <c r="FKC158" s="787"/>
      <c r="FKD158" s="787"/>
      <c r="FKE158" s="787"/>
      <c r="FKF158" s="787"/>
      <c r="FKG158" s="787"/>
      <c r="FKH158" s="788"/>
      <c r="FKI158" s="786"/>
      <c r="FKJ158" s="787"/>
      <c r="FKK158" s="787"/>
      <c r="FKL158" s="787"/>
      <c r="FKM158" s="787"/>
      <c r="FKN158" s="787"/>
      <c r="FKO158" s="787"/>
      <c r="FKP158" s="787"/>
      <c r="FKQ158" s="787"/>
      <c r="FKR158" s="787"/>
      <c r="FKS158" s="787"/>
      <c r="FKT158" s="787"/>
      <c r="FKU158" s="787"/>
      <c r="FKV158" s="787"/>
      <c r="FKW158" s="788"/>
      <c r="FKX158" s="786"/>
      <c r="FKY158" s="787"/>
      <c r="FKZ158" s="787"/>
      <c r="FLA158" s="787"/>
      <c r="FLB158" s="787"/>
      <c r="FLC158" s="787"/>
      <c r="FLD158" s="787"/>
      <c r="FLE158" s="787"/>
      <c r="FLF158" s="787"/>
      <c r="FLG158" s="787"/>
      <c r="FLH158" s="787"/>
      <c r="FLI158" s="787"/>
      <c r="FLJ158" s="787"/>
      <c r="FLK158" s="787"/>
      <c r="FLL158" s="788"/>
      <c r="FLM158" s="786"/>
      <c r="FLN158" s="787"/>
      <c r="FLO158" s="787"/>
      <c r="FLP158" s="787"/>
      <c r="FLQ158" s="787"/>
      <c r="FLR158" s="787"/>
      <c r="FLS158" s="787"/>
      <c r="FLT158" s="787"/>
      <c r="FLU158" s="787"/>
      <c r="FLV158" s="787"/>
      <c r="FLW158" s="787"/>
      <c r="FLX158" s="787"/>
      <c r="FLY158" s="787"/>
      <c r="FLZ158" s="787"/>
      <c r="FMA158" s="788"/>
      <c r="FMB158" s="786"/>
      <c r="FMC158" s="787"/>
      <c r="FMD158" s="787"/>
      <c r="FME158" s="787"/>
      <c r="FMF158" s="787"/>
      <c r="FMG158" s="787"/>
      <c r="FMH158" s="787"/>
      <c r="FMI158" s="787"/>
      <c r="FMJ158" s="787"/>
      <c r="FMK158" s="787"/>
      <c r="FML158" s="787"/>
      <c r="FMM158" s="787"/>
      <c r="FMN158" s="787"/>
      <c r="FMO158" s="787"/>
      <c r="FMP158" s="788"/>
      <c r="FMQ158" s="786"/>
      <c r="FMR158" s="787"/>
      <c r="FMS158" s="787"/>
      <c r="FMT158" s="787"/>
      <c r="FMU158" s="787"/>
      <c r="FMV158" s="787"/>
      <c r="FMW158" s="787"/>
      <c r="FMX158" s="787"/>
      <c r="FMY158" s="787"/>
      <c r="FMZ158" s="787"/>
      <c r="FNA158" s="787"/>
      <c r="FNB158" s="787"/>
      <c r="FNC158" s="787"/>
      <c r="FND158" s="787"/>
      <c r="FNE158" s="788"/>
      <c r="FNF158" s="786"/>
      <c r="FNG158" s="787"/>
      <c r="FNH158" s="787"/>
      <c r="FNI158" s="787"/>
      <c r="FNJ158" s="787"/>
      <c r="FNK158" s="787"/>
      <c r="FNL158" s="787"/>
      <c r="FNM158" s="787"/>
      <c r="FNN158" s="787"/>
      <c r="FNO158" s="787"/>
      <c r="FNP158" s="787"/>
      <c r="FNQ158" s="787"/>
      <c r="FNR158" s="787"/>
      <c r="FNS158" s="787"/>
      <c r="FNT158" s="788"/>
      <c r="FNU158" s="786"/>
      <c r="FNV158" s="787"/>
      <c r="FNW158" s="787"/>
      <c r="FNX158" s="787"/>
      <c r="FNY158" s="787"/>
      <c r="FNZ158" s="787"/>
      <c r="FOA158" s="787"/>
      <c r="FOB158" s="787"/>
      <c r="FOC158" s="787"/>
      <c r="FOD158" s="787"/>
      <c r="FOE158" s="787"/>
      <c r="FOF158" s="787"/>
      <c r="FOG158" s="787"/>
      <c r="FOH158" s="787"/>
      <c r="FOI158" s="788"/>
      <c r="FOJ158" s="786"/>
      <c r="FOK158" s="787"/>
      <c r="FOL158" s="787"/>
      <c r="FOM158" s="787"/>
      <c r="FON158" s="787"/>
      <c r="FOO158" s="787"/>
      <c r="FOP158" s="787"/>
      <c r="FOQ158" s="787"/>
      <c r="FOR158" s="787"/>
      <c r="FOS158" s="787"/>
      <c r="FOT158" s="787"/>
      <c r="FOU158" s="787"/>
      <c r="FOV158" s="787"/>
      <c r="FOW158" s="787"/>
      <c r="FOX158" s="788"/>
      <c r="FOY158" s="786"/>
      <c r="FOZ158" s="787"/>
      <c r="FPA158" s="787"/>
      <c r="FPB158" s="787"/>
      <c r="FPC158" s="787"/>
      <c r="FPD158" s="787"/>
      <c r="FPE158" s="787"/>
      <c r="FPF158" s="787"/>
      <c r="FPG158" s="787"/>
      <c r="FPH158" s="787"/>
      <c r="FPI158" s="787"/>
      <c r="FPJ158" s="787"/>
      <c r="FPK158" s="787"/>
      <c r="FPL158" s="787"/>
      <c r="FPM158" s="788"/>
      <c r="FPN158" s="786"/>
      <c r="FPO158" s="787"/>
      <c r="FPP158" s="787"/>
      <c r="FPQ158" s="787"/>
      <c r="FPR158" s="787"/>
      <c r="FPS158" s="787"/>
      <c r="FPT158" s="787"/>
      <c r="FPU158" s="787"/>
      <c r="FPV158" s="787"/>
      <c r="FPW158" s="787"/>
      <c r="FPX158" s="787"/>
      <c r="FPY158" s="787"/>
      <c r="FPZ158" s="787"/>
      <c r="FQA158" s="787"/>
      <c r="FQB158" s="788"/>
      <c r="FQC158" s="786"/>
      <c r="FQD158" s="787"/>
      <c r="FQE158" s="787"/>
      <c r="FQF158" s="787"/>
      <c r="FQG158" s="787"/>
      <c r="FQH158" s="787"/>
      <c r="FQI158" s="787"/>
      <c r="FQJ158" s="787"/>
      <c r="FQK158" s="787"/>
      <c r="FQL158" s="787"/>
      <c r="FQM158" s="787"/>
      <c r="FQN158" s="787"/>
      <c r="FQO158" s="787"/>
      <c r="FQP158" s="787"/>
      <c r="FQQ158" s="788"/>
      <c r="FQR158" s="786"/>
      <c r="FQS158" s="787"/>
      <c r="FQT158" s="787"/>
      <c r="FQU158" s="787"/>
      <c r="FQV158" s="787"/>
      <c r="FQW158" s="787"/>
      <c r="FQX158" s="787"/>
      <c r="FQY158" s="787"/>
      <c r="FQZ158" s="787"/>
      <c r="FRA158" s="787"/>
      <c r="FRB158" s="787"/>
      <c r="FRC158" s="787"/>
      <c r="FRD158" s="787"/>
      <c r="FRE158" s="787"/>
      <c r="FRF158" s="788"/>
      <c r="FRG158" s="786"/>
      <c r="FRH158" s="787"/>
      <c r="FRI158" s="787"/>
      <c r="FRJ158" s="787"/>
      <c r="FRK158" s="787"/>
      <c r="FRL158" s="787"/>
      <c r="FRM158" s="787"/>
      <c r="FRN158" s="787"/>
      <c r="FRO158" s="787"/>
      <c r="FRP158" s="787"/>
      <c r="FRQ158" s="787"/>
      <c r="FRR158" s="787"/>
      <c r="FRS158" s="787"/>
      <c r="FRT158" s="787"/>
      <c r="FRU158" s="788"/>
      <c r="FRV158" s="786"/>
      <c r="FRW158" s="787"/>
      <c r="FRX158" s="787"/>
      <c r="FRY158" s="787"/>
      <c r="FRZ158" s="787"/>
      <c r="FSA158" s="787"/>
      <c r="FSB158" s="787"/>
      <c r="FSC158" s="787"/>
      <c r="FSD158" s="787"/>
      <c r="FSE158" s="787"/>
      <c r="FSF158" s="787"/>
      <c r="FSG158" s="787"/>
      <c r="FSH158" s="787"/>
      <c r="FSI158" s="787"/>
      <c r="FSJ158" s="788"/>
      <c r="FSK158" s="786"/>
      <c r="FSL158" s="787"/>
      <c r="FSM158" s="787"/>
      <c r="FSN158" s="787"/>
      <c r="FSO158" s="787"/>
      <c r="FSP158" s="787"/>
      <c r="FSQ158" s="787"/>
      <c r="FSR158" s="787"/>
      <c r="FSS158" s="787"/>
      <c r="FST158" s="787"/>
      <c r="FSU158" s="787"/>
      <c r="FSV158" s="787"/>
      <c r="FSW158" s="787"/>
      <c r="FSX158" s="787"/>
      <c r="FSY158" s="788"/>
      <c r="FSZ158" s="786"/>
      <c r="FTA158" s="787"/>
      <c r="FTB158" s="787"/>
      <c r="FTC158" s="787"/>
      <c r="FTD158" s="787"/>
      <c r="FTE158" s="787"/>
      <c r="FTF158" s="787"/>
      <c r="FTG158" s="787"/>
      <c r="FTH158" s="787"/>
      <c r="FTI158" s="787"/>
      <c r="FTJ158" s="787"/>
      <c r="FTK158" s="787"/>
      <c r="FTL158" s="787"/>
      <c r="FTM158" s="787"/>
      <c r="FTN158" s="788"/>
      <c r="FTO158" s="786"/>
      <c r="FTP158" s="787"/>
      <c r="FTQ158" s="787"/>
      <c r="FTR158" s="787"/>
      <c r="FTS158" s="787"/>
      <c r="FTT158" s="787"/>
      <c r="FTU158" s="787"/>
      <c r="FTV158" s="787"/>
      <c r="FTW158" s="787"/>
      <c r="FTX158" s="787"/>
      <c r="FTY158" s="787"/>
      <c r="FTZ158" s="787"/>
      <c r="FUA158" s="787"/>
      <c r="FUB158" s="787"/>
      <c r="FUC158" s="788"/>
      <c r="FUD158" s="786"/>
      <c r="FUE158" s="787"/>
      <c r="FUF158" s="787"/>
      <c r="FUG158" s="787"/>
      <c r="FUH158" s="787"/>
      <c r="FUI158" s="787"/>
      <c r="FUJ158" s="787"/>
      <c r="FUK158" s="787"/>
      <c r="FUL158" s="787"/>
      <c r="FUM158" s="787"/>
      <c r="FUN158" s="787"/>
      <c r="FUO158" s="787"/>
      <c r="FUP158" s="787"/>
      <c r="FUQ158" s="787"/>
      <c r="FUR158" s="788"/>
      <c r="FUS158" s="786"/>
      <c r="FUT158" s="787"/>
      <c r="FUU158" s="787"/>
      <c r="FUV158" s="787"/>
      <c r="FUW158" s="787"/>
      <c r="FUX158" s="787"/>
      <c r="FUY158" s="787"/>
      <c r="FUZ158" s="787"/>
      <c r="FVA158" s="787"/>
      <c r="FVB158" s="787"/>
      <c r="FVC158" s="787"/>
      <c r="FVD158" s="787"/>
      <c r="FVE158" s="787"/>
      <c r="FVF158" s="787"/>
      <c r="FVG158" s="788"/>
      <c r="FVH158" s="786"/>
      <c r="FVI158" s="787"/>
      <c r="FVJ158" s="787"/>
      <c r="FVK158" s="787"/>
      <c r="FVL158" s="787"/>
      <c r="FVM158" s="787"/>
      <c r="FVN158" s="787"/>
      <c r="FVO158" s="787"/>
      <c r="FVP158" s="787"/>
      <c r="FVQ158" s="787"/>
      <c r="FVR158" s="787"/>
      <c r="FVS158" s="787"/>
      <c r="FVT158" s="787"/>
      <c r="FVU158" s="787"/>
      <c r="FVV158" s="788"/>
      <c r="FVW158" s="786"/>
      <c r="FVX158" s="787"/>
      <c r="FVY158" s="787"/>
      <c r="FVZ158" s="787"/>
      <c r="FWA158" s="787"/>
      <c r="FWB158" s="787"/>
      <c r="FWC158" s="787"/>
      <c r="FWD158" s="787"/>
      <c r="FWE158" s="787"/>
      <c r="FWF158" s="787"/>
      <c r="FWG158" s="787"/>
      <c r="FWH158" s="787"/>
      <c r="FWI158" s="787"/>
      <c r="FWJ158" s="787"/>
      <c r="FWK158" s="788"/>
      <c r="FWL158" s="786"/>
      <c r="FWM158" s="787"/>
      <c r="FWN158" s="787"/>
      <c r="FWO158" s="787"/>
      <c r="FWP158" s="787"/>
      <c r="FWQ158" s="787"/>
      <c r="FWR158" s="787"/>
      <c r="FWS158" s="787"/>
      <c r="FWT158" s="787"/>
      <c r="FWU158" s="787"/>
      <c r="FWV158" s="787"/>
      <c r="FWW158" s="787"/>
      <c r="FWX158" s="787"/>
      <c r="FWY158" s="787"/>
      <c r="FWZ158" s="788"/>
      <c r="FXA158" s="786"/>
      <c r="FXB158" s="787"/>
      <c r="FXC158" s="787"/>
      <c r="FXD158" s="787"/>
      <c r="FXE158" s="787"/>
      <c r="FXF158" s="787"/>
      <c r="FXG158" s="787"/>
      <c r="FXH158" s="787"/>
      <c r="FXI158" s="787"/>
      <c r="FXJ158" s="787"/>
      <c r="FXK158" s="787"/>
      <c r="FXL158" s="787"/>
      <c r="FXM158" s="787"/>
      <c r="FXN158" s="787"/>
      <c r="FXO158" s="788"/>
      <c r="FXP158" s="786"/>
      <c r="FXQ158" s="787"/>
      <c r="FXR158" s="787"/>
      <c r="FXS158" s="787"/>
      <c r="FXT158" s="787"/>
      <c r="FXU158" s="787"/>
      <c r="FXV158" s="787"/>
      <c r="FXW158" s="787"/>
      <c r="FXX158" s="787"/>
      <c r="FXY158" s="787"/>
      <c r="FXZ158" s="787"/>
      <c r="FYA158" s="787"/>
      <c r="FYB158" s="787"/>
      <c r="FYC158" s="787"/>
      <c r="FYD158" s="788"/>
      <c r="FYE158" s="786"/>
      <c r="FYF158" s="787"/>
      <c r="FYG158" s="787"/>
      <c r="FYH158" s="787"/>
      <c r="FYI158" s="787"/>
      <c r="FYJ158" s="787"/>
      <c r="FYK158" s="787"/>
      <c r="FYL158" s="787"/>
      <c r="FYM158" s="787"/>
      <c r="FYN158" s="787"/>
      <c r="FYO158" s="787"/>
      <c r="FYP158" s="787"/>
      <c r="FYQ158" s="787"/>
      <c r="FYR158" s="787"/>
      <c r="FYS158" s="788"/>
      <c r="FYT158" s="786"/>
      <c r="FYU158" s="787"/>
      <c r="FYV158" s="787"/>
      <c r="FYW158" s="787"/>
      <c r="FYX158" s="787"/>
      <c r="FYY158" s="787"/>
      <c r="FYZ158" s="787"/>
      <c r="FZA158" s="787"/>
      <c r="FZB158" s="787"/>
      <c r="FZC158" s="787"/>
      <c r="FZD158" s="787"/>
      <c r="FZE158" s="787"/>
      <c r="FZF158" s="787"/>
      <c r="FZG158" s="787"/>
      <c r="FZH158" s="788"/>
      <c r="FZI158" s="786"/>
      <c r="FZJ158" s="787"/>
      <c r="FZK158" s="787"/>
      <c r="FZL158" s="787"/>
      <c r="FZM158" s="787"/>
      <c r="FZN158" s="787"/>
      <c r="FZO158" s="787"/>
      <c r="FZP158" s="787"/>
      <c r="FZQ158" s="787"/>
      <c r="FZR158" s="787"/>
      <c r="FZS158" s="787"/>
      <c r="FZT158" s="787"/>
      <c r="FZU158" s="787"/>
      <c r="FZV158" s="787"/>
      <c r="FZW158" s="788"/>
      <c r="FZX158" s="786"/>
      <c r="FZY158" s="787"/>
      <c r="FZZ158" s="787"/>
      <c r="GAA158" s="787"/>
      <c r="GAB158" s="787"/>
      <c r="GAC158" s="787"/>
      <c r="GAD158" s="787"/>
      <c r="GAE158" s="787"/>
      <c r="GAF158" s="787"/>
      <c r="GAG158" s="787"/>
      <c r="GAH158" s="787"/>
      <c r="GAI158" s="787"/>
      <c r="GAJ158" s="787"/>
      <c r="GAK158" s="787"/>
      <c r="GAL158" s="788"/>
      <c r="GAM158" s="786"/>
      <c r="GAN158" s="787"/>
      <c r="GAO158" s="787"/>
      <c r="GAP158" s="787"/>
      <c r="GAQ158" s="787"/>
      <c r="GAR158" s="787"/>
      <c r="GAS158" s="787"/>
      <c r="GAT158" s="787"/>
      <c r="GAU158" s="787"/>
      <c r="GAV158" s="787"/>
      <c r="GAW158" s="787"/>
      <c r="GAX158" s="787"/>
      <c r="GAY158" s="787"/>
      <c r="GAZ158" s="787"/>
      <c r="GBA158" s="788"/>
      <c r="GBB158" s="786"/>
      <c r="GBC158" s="787"/>
      <c r="GBD158" s="787"/>
      <c r="GBE158" s="787"/>
      <c r="GBF158" s="787"/>
      <c r="GBG158" s="787"/>
      <c r="GBH158" s="787"/>
      <c r="GBI158" s="787"/>
      <c r="GBJ158" s="787"/>
      <c r="GBK158" s="787"/>
      <c r="GBL158" s="787"/>
      <c r="GBM158" s="787"/>
      <c r="GBN158" s="787"/>
      <c r="GBO158" s="787"/>
      <c r="GBP158" s="788"/>
      <c r="GBQ158" s="786"/>
      <c r="GBR158" s="787"/>
      <c r="GBS158" s="787"/>
      <c r="GBT158" s="787"/>
      <c r="GBU158" s="787"/>
      <c r="GBV158" s="787"/>
      <c r="GBW158" s="787"/>
      <c r="GBX158" s="787"/>
      <c r="GBY158" s="787"/>
      <c r="GBZ158" s="787"/>
      <c r="GCA158" s="787"/>
      <c r="GCB158" s="787"/>
      <c r="GCC158" s="787"/>
      <c r="GCD158" s="787"/>
      <c r="GCE158" s="788"/>
      <c r="GCF158" s="786"/>
      <c r="GCG158" s="787"/>
      <c r="GCH158" s="787"/>
      <c r="GCI158" s="787"/>
      <c r="GCJ158" s="787"/>
      <c r="GCK158" s="787"/>
      <c r="GCL158" s="787"/>
      <c r="GCM158" s="787"/>
      <c r="GCN158" s="787"/>
      <c r="GCO158" s="787"/>
      <c r="GCP158" s="787"/>
      <c r="GCQ158" s="787"/>
      <c r="GCR158" s="787"/>
      <c r="GCS158" s="787"/>
      <c r="GCT158" s="788"/>
      <c r="GCU158" s="786"/>
      <c r="GCV158" s="787"/>
      <c r="GCW158" s="787"/>
      <c r="GCX158" s="787"/>
      <c r="GCY158" s="787"/>
      <c r="GCZ158" s="787"/>
      <c r="GDA158" s="787"/>
      <c r="GDB158" s="787"/>
      <c r="GDC158" s="787"/>
      <c r="GDD158" s="787"/>
      <c r="GDE158" s="787"/>
      <c r="GDF158" s="787"/>
      <c r="GDG158" s="787"/>
      <c r="GDH158" s="787"/>
      <c r="GDI158" s="788"/>
      <c r="GDJ158" s="786"/>
      <c r="GDK158" s="787"/>
      <c r="GDL158" s="787"/>
      <c r="GDM158" s="787"/>
      <c r="GDN158" s="787"/>
      <c r="GDO158" s="787"/>
      <c r="GDP158" s="787"/>
      <c r="GDQ158" s="787"/>
      <c r="GDR158" s="787"/>
      <c r="GDS158" s="787"/>
      <c r="GDT158" s="787"/>
      <c r="GDU158" s="787"/>
      <c r="GDV158" s="787"/>
      <c r="GDW158" s="787"/>
      <c r="GDX158" s="788"/>
      <c r="GDY158" s="786"/>
      <c r="GDZ158" s="787"/>
      <c r="GEA158" s="787"/>
      <c r="GEB158" s="787"/>
      <c r="GEC158" s="787"/>
      <c r="GED158" s="787"/>
      <c r="GEE158" s="787"/>
      <c r="GEF158" s="787"/>
      <c r="GEG158" s="787"/>
      <c r="GEH158" s="787"/>
      <c r="GEI158" s="787"/>
      <c r="GEJ158" s="787"/>
      <c r="GEK158" s="787"/>
      <c r="GEL158" s="787"/>
      <c r="GEM158" s="788"/>
      <c r="GEN158" s="786"/>
      <c r="GEO158" s="787"/>
      <c r="GEP158" s="787"/>
      <c r="GEQ158" s="787"/>
      <c r="GER158" s="787"/>
      <c r="GES158" s="787"/>
      <c r="GET158" s="787"/>
      <c r="GEU158" s="787"/>
      <c r="GEV158" s="787"/>
      <c r="GEW158" s="787"/>
      <c r="GEX158" s="787"/>
      <c r="GEY158" s="787"/>
      <c r="GEZ158" s="787"/>
      <c r="GFA158" s="787"/>
      <c r="GFB158" s="788"/>
      <c r="GFC158" s="786"/>
      <c r="GFD158" s="787"/>
      <c r="GFE158" s="787"/>
      <c r="GFF158" s="787"/>
      <c r="GFG158" s="787"/>
      <c r="GFH158" s="787"/>
      <c r="GFI158" s="787"/>
      <c r="GFJ158" s="787"/>
      <c r="GFK158" s="787"/>
      <c r="GFL158" s="787"/>
      <c r="GFM158" s="787"/>
      <c r="GFN158" s="787"/>
      <c r="GFO158" s="787"/>
      <c r="GFP158" s="787"/>
      <c r="GFQ158" s="788"/>
      <c r="GFR158" s="786"/>
      <c r="GFS158" s="787"/>
      <c r="GFT158" s="787"/>
      <c r="GFU158" s="787"/>
      <c r="GFV158" s="787"/>
      <c r="GFW158" s="787"/>
      <c r="GFX158" s="787"/>
      <c r="GFY158" s="787"/>
      <c r="GFZ158" s="787"/>
      <c r="GGA158" s="787"/>
      <c r="GGB158" s="787"/>
      <c r="GGC158" s="787"/>
      <c r="GGD158" s="787"/>
      <c r="GGE158" s="787"/>
      <c r="GGF158" s="788"/>
      <c r="GGG158" s="786"/>
      <c r="GGH158" s="787"/>
      <c r="GGI158" s="787"/>
      <c r="GGJ158" s="787"/>
      <c r="GGK158" s="787"/>
      <c r="GGL158" s="787"/>
      <c r="GGM158" s="787"/>
      <c r="GGN158" s="787"/>
      <c r="GGO158" s="787"/>
      <c r="GGP158" s="787"/>
      <c r="GGQ158" s="787"/>
      <c r="GGR158" s="787"/>
      <c r="GGS158" s="787"/>
      <c r="GGT158" s="787"/>
      <c r="GGU158" s="788"/>
      <c r="GGV158" s="786"/>
      <c r="GGW158" s="787"/>
      <c r="GGX158" s="787"/>
      <c r="GGY158" s="787"/>
      <c r="GGZ158" s="787"/>
      <c r="GHA158" s="787"/>
      <c r="GHB158" s="787"/>
      <c r="GHC158" s="787"/>
      <c r="GHD158" s="787"/>
      <c r="GHE158" s="787"/>
      <c r="GHF158" s="787"/>
      <c r="GHG158" s="787"/>
      <c r="GHH158" s="787"/>
      <c r="GHI158" s="787"/>
      <c r="GHJ158" s="788"/>
      <c r="GHK158" s="786"/>
      <c r="GHL158" s="787"/>
      <c r="GHM158" s="787"/>
      <c r="GHN158" s="787"/>
      <c r="GHO158" s="787"/>
      <c r="GHP158" s="787"/>
      <c r="GHQ158" s="787"/>
      <c r="GHR158" s="787"/>
      <c r="GHS158" s="787"/>
      <c r="GHT158" s="787"/>
      <c r="GHU158" s="787"/>
      <c r="GHV158" s="787"/>
      <c r="GHW158" s="787"/>
      <c r="GHX158" s="787"/>
      <c r="GHY158" s="788"/>
      <c r="GHZ158" s="786"/>
      <c r="GIA158" s="787"/>
      <c r="GIB158" s="787"/>
      <c r="GIC158" s="787"/>
      <c r="GID158" s="787"/>
      <c r="GIE158" s="787"/>
      <c r="GIF158" s="787"/>
      <c r="GIG158" s="787"/>
      <c r="GIH158" s="787"/>
      <c r="GII158" s="787"/>
      <c r="GIJ158" s="787"/>
      <c r="GIK158" s="787"/>
      <c r="GIL158" s="787"/>
      <c r="GIM158" s="787"/>
      <c r="GIN158" s="788"/>
      <c r="GIO158" s="786"/>
      <c r="GIP158" s="787"/>
      <c r="GIQ158" s="787"/>
      <c r="GIR158" s="787"/>
      <c r="GIS158" s="787"/>
      <c r="GIT158" s="787"/>
      <c r="GIU158" s="787"/>
      <c r="GIV158" s="787"/>
      <c r="GIW158" s="787"/>
      <c r="GIX158" s="787"/>
      <c r="GIY158" s="787"/>
      <c r="GIZ158" s="787"/>
      <c r="GJA158" s="787"/>
      <c r="GJB158" s="787"/>
      <c r="GJC158" s="788"/>
      <c r="GJD158" s="786"/>
      <c r="GJE158" s="787"/>
      <c r="GJF158" s="787"/>
      <c r="GJG158" s="787"/>
      <c r="GJH158" s="787"/>
      <c r="GJI158" s="787"/>
      <c r="GJJ158" s="787"/>
      <c r="GJK158" s="787"/>
      <c r="GJL158" s="787"/>
      <c r="GJM158" s="787"/>
      <c r="GJN158" s="787"/>
      <c r="GJO158" s="787"/>
      <c r="GJP158" s="787"/>
      <c r="GJQ158" s="787"/>
      <c r="GJR158" s="788"/>
      <c r="GJS158" s="786"/>
      <c r="GJT158" s="787"/>
      <c r="GJU158" s="787"/>
      <c r="GJV158" s="787"/>
      <c r="GJW158" s="787"/>
      <c r="GJX158" s="787"/>
      <c r="GJY158" s="787"/>
      <c r="GJZ158" s="787"/>
      <c r="GKA158" s="787"/>
      <c r="GKB158" s="787"/>
      <c r="GKC158" s="787"/>
      <c r="GKD158" s="787"/>
      <c r="GKE158" s="787"/>
      <c r="GKF158" s="787"/>
      <c r="GKG158" s="788"/>
      <c r="GKH158" s="786"/>
      <c r="GKI158" s="787"/>
      <c r="GKJ158" s="787"/>
      <c r="GKK158" s="787"/>
      <c r="GKL158" s="787"/>
      <c r="GKM158" s="787"/>
      <c r="GKN158" s="787"/>
      <c r="GKO158" s="787"/>
      <c r="GKP158" s="787"/>
      <c r="GKQ158" s="787"/>
      <c r="GKR158" s="787"/>
      <c r="GKS158" s="787"/>
      <c r="GKT158" s="787"/>
      <c r="GKU158" s="787"/>
      <c r="GKV158" s="788"/>
      <c r="GKW158" s="786"/>
      <c r="GKX158" s="787"/>
      <c r="GKY158" s="787"/>
      <c r="GKZ158" s="787"/>
      <c r="GLA158" s="787"/>
      <c r="GLB158" s="787"/>
      <c r="GLC158" s="787"/>
      <c r="GLD158" s="787"/>
      <c r="GLE158" s="787"/>
      <c r="GLF158" s="787"/>
      <c r="GLG158" s="787"/>
      <c r="GLH158" s="787"/>
      <c r="GLI158" s="787"/>
      <c r="GLJ158" s="787"/>
      <c r="GLK158" s="788"/>
      <c r="GLL158" s="786"/>
      <c r="GLM158" s="787"/>
      <c r="GLN158" s="787"/>
      <c r="GLO158" s="787"/>
      <c r="GLP158" s="787"/>
      <c r="GLQ158" s="787"/>
      <c r="GLR158" s="787"/>
      <c r="GLS158" s="787"/>
      <c r="GLT158" s="787"/>
      <c r="GLU158" s="787"/>
      <c r="GLV158" s="787"/>
      <c r="GLW158" s="787"/>
      <c r="GLX158" s="787"/>
      <c r="GLY158" s="787"/>
      <c r="GLZ158" s="788"/>
      <c r="GMA158" s="786"/>
      <c r="GMB158" s="787"/>
      <c r="GMC158" s="787"/>
      <c r="GMD158" s="787"/>
      <c r="GME158" s="787"/>
      <c r="GMF158" s="787"/>
      <c r="GMG158" s="787"/>
      <c r="GMH158" s="787"/>
      <c r="GMI158" s="787"/>
      <c r="GMJ158" s="787"/>
      <c r="GMK158" s="787"/>
      <c r="GML158" s="787"/>
      <c r="GMM158" s="787"/>
      <c r="GMN158" s="787"/>
      <c r="GMO158" s="788"/>
      <c r="GMP158" s="786"/>
      <c r="GMQ158" s="787"/>
      <c r="GMR158" s="787"/>
      <c r="GMS158" s="787"/>
      <c r="GMT158" s="787"/>
      <c r="GMU158" s="787"/>
      <c r="GMV158" s="787"/>
      <c r="GMW158" s="787"/>
      <c r="GMX158" s="787"/>
      <c r="GMY158" s="787"/>
      <c r="GMZ158" s="787"/>
      <c r="GNA158" s="787"/>
      <c r="GNB158" s="787"/>
      <c r="GNC158" s="787"/>
      <c r="GND158" s="788"/>
      <c r="GNE158" s="786"/>
      <c r="GNF158" s="787"/>
      <c r="GNG158" s="787"/>
      <c r="GNH158" s="787"/>
      <c r="GNI158" s="787"/>
      <c r="GNJ158" s="787"/>
      <c r="GNK158" s="787"/>
      <c r="GNL158" s="787"/>
      <c r="GNM158" s="787"/>
      <c r="GNN158" s="787"/>
      <c r="GNO158" s="787"/>
      <c r="GNP158" s="787"/>
      <c r="GNQ158" s="787"/>
      <c r="GNR158" s="787"/>
      <c r="GNS158" s="788"/>
      <c r="GNT158" s="786"/>
      <c r="GNU158" s="787"/>
      <c r="GNV158" s="787"/>
      <c r="GNW158" s="787"/>
      <c r="GNX158" s="787"/>
      <c r="GNY158" s="787"/>
      <c r="GNZ158" s="787"/>
      <c r="GOA158" s="787"/>
      <c r="GOB158" s="787"/>
      <c r="GOC158" s="787"/>
      <c r="GOD158" s="787"/>
      <c r="GOE158" s="787"/>
      <c r="GOF158" s="787"/>
      <c r="GOG158" s="787"/>
      <c r="GOH158" s="788"/>
      <c r="GOI158" s="786"/>
      <c r="GOJ158" s="787"/>
      <c r="GOK158" s="787"/>
      <c r="GOL158" s="787"/>
      <c r="GOM158" s="787"/>
      <c r="GON158" s="787"/>
      <c r="GOO158" s="787"/>
      <c r="GOP158" s="787"/>
      <c r="GOQ158" s="787"/>
      <c r="GOR158" s="787"/>
      <c r="GOS158" s="787"/>
      <c r="GOT158" s="787"/>
      <c r="GOU158" s="787"/>
      <c r="GOV158" s="787"/>
      <c r="GOW158" s="788"/>
      <c r="GOX158" s="786"/>
      <c r="GOY158" s="787"/>
      <c r="GOZ158" s="787"/>
      <c r="GPA158" s="787"/>
      <c r="GPB158" s="787"/>
      <c r="GPC158" s="787"/>
      <c r="GPD158" s="787"/>
      <c r="GPE158" s="787"/>
      <c r="GPF158" s="787"/>
      <c r="GPG158" s="787"/>
      <c r="GPH158" s="787"/>
      <c r="GPI158" s="787"/>
      <c r="GPJ158" s="787"/>
      <c r="GPK158" s="787"/>
      <c r="GPL158" s="788"/>
      <c r="GPM158" s="786"/>
      <c r="GPN158" s="787"/>
      <c r="GPO158" s="787"/>
      <c r="GPP158" s="787"/>
      <c r="GPQ158" s="787"/>
      <c r="GPR158" s="787"/>
      <c r="GPS158" s="787"/>
      <c r="GPT158" s="787"/>
      <c r="GPU158" s="787"/>
      <c r="GPV158" s="787"/>
      <c r="GPW158" s="787"/>
      <c r="GPX158" s="787"/>
      <c r="GPY158" s="787"/>
      <c r="GPZ158" s="787"/>
      <c r="GQA158" s="788"/>
      <c r="GQB158" s="786"/>
      <c r="GQC158" s="787"/>
      <c r="GQD158" s="787"/>
      <c r="GQE158" s="787"/>
      <c r="GQF158" s="787"/>
      <c r="GQG158" s="787"/>
      <c r="GQH158" s="787"/>
      <c r="GQI158" s="787"/>
      <c r="GQJ158" s="787"/>
      <c r="GQK158" s="787"/>
      <c r="GQL158" s="787"/>
      <c r="GQM158" s="787"/>
      <c r="GQN158" s="787"/>
      <c r="GQO158" s="787"/>
      <c r="GQP158" s="788"/>
      <c r="GQQ158" s="786"/>
      <c r="GQR158" s="787"/>
      <c r="GQS158" s="787"/>
      <c r="GQT158" s="787"/>
      <c r="GQU158" s="787"/>
      <c r="GQV158" s="787"/>
      <c r="GQW158" s="787"/>
      <c r="GQX158" s="787"/>
      <c r="GQY158" s="787"/>
      <c r="GQZ158" s="787"/>
      <c r="GRA158" s="787"/>
      <c r="GRB158" s="787"/>
      <c r="GRC158" s="787"/>
      <c r="GRD158" s="787"/>
      <c r="GRE158" s="788"/>
      <c r="GRF158" s="786"/>
      <c r="GRG158" s="787"/>
      <c r="GRH158" s="787"/>
      <c r="GRI158" s="787"/>
      <c r="GRJ158" s="787"/>
      <c r="GRK158" s="787"/>
      <c r="GRL158" s="787"/>
      <c r="GRM158" s="787"/>
      <c r="GRN158" s="787"/>
      <c r="GRO158" s="787"/>
      <c r="GRP158" s="787"/>
      <c r="GRQ158" s="787"/>
      <c r="GRR158" s="787"/>
      <c r="GRS158" s="787"/>
      <c r="GRT158" s="788"/>
      <c r="GRU158" s="786"/>
      <c r="GRV158" s="787"/>
      <c r="GRW158" s="787"/>
      <c r="GRX158" s="787"/>
      <c r="GRY158" s="787"/>
      <c r="GRZ158" s="787"/>
      <c r="GSA158" s="787"/>
      <c r="GSB158" s="787"/>
      <c r="GSC158" s="787"/>
      <c r="GSD158" s="787"/>
      <c r="GSE158" s="787"/>
      <c r="GSF158" s="787"/>
      <c r="GSG158" s="787"/>
      <c r="GSH158" s="787"/>
      <c r="GSI158" s="788"/>
      <c r="GSJ158" s="786"/>
      <c r="GSK158" s="787"/>
      <c r="GSL158" s="787"/>
      <c r="GSM158" s="787"/>
      <c r="GSN158" s="787"/>
      <c r="GSO158" s="787"/>
      <c r="GSP158" s="787"/>
      <c r="GSQ158" s="787"/>
      <c r="GSR158" s="787"/>
      <c r="GSS158" s="787"/>
      <c r="GST158" s="787"/>
      <c r="GSU158" s="787"/>
      <c r="GSV158" s="787"/>
      <c r="GSW158" s="787"/>
      <c r="GSX158" s="788"/>
      <c r="GSY158" s="786"/>
      <c r="GSZ158" s="787"/>
      <c r="GTA158" s="787"/>
      <c r="GTB158" s="787"/>
      <c r="GTC158" s="787"/>
      <c r="GTD158" s="787"/>
      <c r="GTE158" s="787"/>
      <c r="GTF158" s="787"/>
      <c r="GTG158" s="787"/>
      <c r="GTH158" s="787"/>
      <c r="GTI158" s="787"/>
      <c r="GTJ158" s="787"/>
      <c r="GTK158" s="787"/>
      <c r="GTL158" s="787"/>
      <c r="GTM158" s="788"/>
      <c r="GTN158" s="786"/>
      <c r="GTO158" s="787"/>
      <c r="GTP158" s="787"/>
      <c r="GTQ158" s="787"/>
      <c r="GTR158" s="787"/>
      <c r="GTS158" s="787"/>
      <c r="GTT158" s="787"/>
      <c r="GTU158" s="787"/>
      <c r="GTV158" s="787"/>
      <c r="GTW158" s="787"/>
      <c r="GTX158" s="787"/>
      <c r="GTY158" s="787"/>
      <c r="GTZ158" s="787"/>
      <c r="GUA158" s="787"/>
      <c r="GUB158" s="788"/>
      <c r="GUC158" s="786"/>
      <c r="GUD158" s="787"/>
      <c r="GUE158" s="787"/>
      <c r="GUF158" s="787"/>
      <c r="GUG158" s="787"/>
      <c r="GUH158" s="787"/>
      <c r="GUI158" s="787"/>
      <c r="GUJ158" s="787"/>
      <c r="GUK158" s="787"/>
      <c r="GUL158" s="787"/>
      <c r="GUM158" s="787"/>
      <c r="GUN158" s="787"/>
      <c r="GUO158" s="787"/>
      <c r="GUP158" s="787"/>
      <c r="GUQ158" s="788"/>
      <c r="GUR158" s="786"/>
      <c r="GUS158" s="787"/>
      <c r="GUT158" s="787"/>
      <c r="GUU158" s="787"/>
      <c r="GUV158" s="787"/>
      <c r="GUW158" s="787"/>
      <c r="GUX158" s="787"/>
      <c r="GUY158" s="787"/>
      <c r="GUZ158" s="787"/>
      <c r="GVA158" s="787"/>
      <c r="GVB158" s="787"/>
      <c r="GVC158" s="787"/>
      <c r="GVD158" s="787"/>
      <c r="GVE158" s="787"/>
      <c r="GVF158" s="788"/>
      <c r="GVG158" s="786"/>
      <c r="GVH158" s="787"/>
      <c r="GVI158" s="787"/>
      <c r="GVJ158" s="787"/>
      <c r="GVK158" s="787"/>
      <c r="GVL158" s="787"/>
      <c r="GVM158" s="787"/>
      <c r="GVN158" s="787"/>
      <c r="GVO158" s="787"/>
      <c r="GVP158" s="787"/>
      <c r="GVQ158" s="787"/>
      <c r="GVR158" s="787"/>
      <c r="GVS158" s="787"/>
      <c r="GVT158" s="787"/>
      <c r="GVU158" s="788"/>
      <c r="GVV158" s="786"/>
      <c r="GVW158" s="787"/>
      <c r="GVX158" s="787"/>
      <c r="GVY158" s="787"/>
      <c r="GVZ158" s="787"/>
      <c r="GWA158" s="787"/>
      <c r="GWB158" s="787"/>
      <c r="GWC158" s="787"/>
      <c r="GWD158" s="787"/>
      <c r="GWE158" s="787"/>
      <c r="GWF158" s="787"/>
      <c r="GWG158" s="787"/>
      <c r="GWH158" s="787"/>
      <c r="GWI158" s="787"/>
      <c r="GWJ158" s="788"/>
      <c r="GWK158" s="786"/>
      <c r="GWL158" s="787"/>
      <c r="GWM158" s="787"/>
      <c r="GWN158" s="787"/>
      <c r="GWO158" s="787"/>
      <c r="GWP158" s="787"/>
      <c r="GWQ158" s="787"/>
      <c r="GWR158" s="787"/>
      <c r="GWS158" s="787"/>
      <c r="GWT158" s="787"/>
      <c r="GWU158" s="787"/>
      <c r="GWV158" s="787"/>
      <c r="GWW158" s="787"/>
      <c r="GWX158" s="787"/>
      <c r="GWY158" s="788"/>
      <c r="GWZ158" s="786"/>
      <c r="GXA158" s="787"/>
      <c r="GXB158" s="787"/>
      <c r="GXC158" s="787"/>
      <c r="GXD158" s="787"/>
      <c r="GXE158" s="787"/>
      <c r="GXF158" s="787"/>
      <c r="GXG158" s="787"/>
      <c r="GXH158" s="787"/>
      <c r="GXI158" s="787"/>
      <c r="GXJ158" s="787"/>
      <c r="GXK158" s="787"/>
      <c r="GXL158" s="787"/>
      <c r="GXM158" s="787"/>
      <c r="GXN158" s="788"/>
      <c r="GXO158" s="786"/>
      <c r="GXP158" s="787"/>
      <c r="GXQ158" s="787"/>
      <c r="GXR158" s="787"/>
      <c r="GXS158" s="787"/>
      <c r="GXT158" s="787"/>
      <c r="GXU158" s="787"/>
      <c r="GXV158" s="787"/>
      <c r="GXW158" s="787"/>
      <c r="GXX158" s="787"/>
      <c r="GXY158" s="787"/>
      <c r="GXZ158" s="787"/>
      <c r="GYA158" s="787"/>
      <c r="GYB158" s="787"/>
      <c r="GYC158" s="788"/>
      <c r="GYD158" s="786"/>
      <c r="GYE158" s="787"/>
      <c r="GYF158" s="787"/>
      <c r="GYG158" s="787"/>
      <c r="GYH158" s="787"/>
      <c r="GYI158" s="787"/>
      <c r="GYJ158" s="787"/>
      <c r="GYK158" s="787"/>
      <c r="GYL158" s="787"/>
      <c r="GYM158" s="787"/>
      <c r="GYN158" s="787"/>
      <c r="GYO158" s="787"/>
      <c r="GYP158" s="787"/>
      <c r="GYQ158" s="787"/>
      <c r="GYR158" s="788"/>
      <c r="GYS158" s="786"/>
      <c r="GYT158" s="787"/>
      <c r="GYU158" s="787"/>
      <c r="GYV158" s="787"/>
      <c r="GYW158" s="787"/>
      <c r="GYX158" s="787"/>
      <c r="GYY158" s="787"/>
      <c r="GYZ158" s="787"/>
      <c r="GZA158" s="787"/>
      <c r="GZB158" s="787"/>
      <c r="GZC158" s="787"/>
      <c r="GZD158" s="787"/>
      <c r="GZE158" s="787"/>
      <c r="GZF158" s="787"/>
      <c r="GZG158" s="788"/>
      <c r="GZH158" s="786"/>
      <c r="GZI158" s="787"/>
      <c r="GZJ158" s="787"/>
      <c r="GZK158" s="787"/>
      <c r="GZL158" s="787"/>
      <c r="GZM158" s="787"/>
      <c r="GZN158" s="787"/>
      <c r="GZO158" s="787"/>
      <c r="GZP158" s="787"/>
      <c r="GZQ158" s="787"/>
      <c r="GZR158" s="787"/>
      <c r="GZS158" s="787"/>
      <c r="GZT158" s="787"/>
      <c r="GZU158" s="787"/>
      <c r="GZV158" s="788"/>
      <c r="GZW158" s="786"/>
      <c r="GZX158" s="787"/>
      <c r="GZY158" s="787"/>
      <c r="GZZ158" s="787"/>
      <c r="HAA158" s="787"/>
      <c r="HAB158" s="787"/>
      <c r="HAC158" s="787"/>
      <c r="HAD158" s="787"/>
      <c r="HAE158" s="787"/>
      <c r="HAF158" s="787"/>
      <c r="HAG158" s="787"/>
      <c r="HAH158" s="787"/>
      <c r="HAI158" s="787"/>
      <c r="HAJ158" s="787"/>
      <c r="HAK158" s="788"/>
      <c r="HAL158" s="786"/>
      <c r="HAM158" s="787"/>
      <c r="HAN158" s="787"/>
      <c r="HAO158" s="787"/>
      <c r="HAP158" s="787"/>
      <c r="HAQ158" s="787"/>
      <c r="HAR158" s="787"/>
      <c r="HAS158" s="787"/>
      <c r="HAT158" s="787"/>
      <c r="HAU158" s="787"/>
      <c r="HAV158" s="787"/>
      <c r="HAW158" s="787"/>
      <c r="HAX158" s="787"/>
      <c r="HAY158" s="787"/>
      <c r="HAZ158" s="788"/>
      <c r="HBA158" s="786"/>
      <c r="HBB158" s="787"/>
      <c r="HBC158" s="787"/>
      <c r="HBD158" s="787"/>
      <c r="HBE158" s="787"/>
      <c r="HBF158" s="787"/>
      <c r="HBG158" s="787"/>
      <c r="HBH158" s="787"/>
      <c r="HBI158" s="787"/>
      <c r="HBJ158" s="787"/>
      <c r="HBK158" s="787"/>
      <c r="HBL158" s="787"/>
      <c r="HBM158" s="787"/>
      <c r="HBN158" s="787"/>
      <c r="HBO158" s="788"/>
      <c r="HBP158" s="786"/>
      <c r="HBQ158" s="787"/>
      <c r="HBR158" s="787"/>
      <c r="HBS158" s="787"/>
      <c r="HBT158" s="787"/>
      <c r="HBU158" s="787"/>
      <c r="HBV158" s="787"/>
      <c r="HBW158" s="787"/>
      <c r="HBX158" s="787"/>
      <c r="HBY158" s="787"/>
      <c r="HBZ158" s="787"/>
      <c r="HCA158" s="787"/>
      <c r="HCB158" s="787"/>
      <c r="HCC158" s="787"/>
      <c r="HCD158" s="788"/>
      <c r="HCE158" s="786"/>
      <c r="HCF158" s="787"/>
      <c r="HCG158" s="787"/>
      <c r="HCH158" s="787"/>
      <c r="HCI158" s="787"/>
      <c r="HCJ158" s="787"/>
      <c r="HCK158" s="787"/>
      <c r="HCL158" s="787"/>
      <c r="HCM158" s="787"/>
      <c r="HCN158" s="787"/>
      <c r="HCO158" s="787"/>
      <c r="HCP158" s="787"/>
      <c r="HCQ158" s="787"/>
      <c r="HCR158" s="787"/>
      <c r="HCS158" s="788"/>
      <c r="HCT158" s="786"/>
      <c r="HCU158" s="787"/>
      <c r="HCV158" s="787"/>
      <c r="HCW158" s="787"/>
      <c r="HCX158" s="787"/>
      <c r="HCY158" s="787"/>
      <c r="HCZ158" s="787"/>
      <c r="HDA158" s="787"/>
      <c r="HDB158" s="787"/>
      <c r="HDC158" s="787"/>
      <c r="HDD158" s="787"/>
      <c r="HDE158" s="787"/>
      <c r="HDF158" s="787"/>
      <c r="HDG158" s="787"/>
      <c r="HDH158" s="788"/>
      <c r="HDI158" s="786"/>
      <c r="HDJ158" s="787"/>
      <c r="HDK158" s="787"/>
      <c r="HDL158" s="787"/>
      <c r="HDM158" s="787"/>
      <c r="HDN158" s="787"/>
      <c r="HDO158" s="787"/>
      <c r="HDP158" s="787"/>
      <c r="HDQ158" s="787"/>
      <c r="HDR158" s="787"/>
      <c r="HDS158" s="787"/>
      <c r="HDT158" s="787"/>
      <c r="HDU158" s="787"/>
      <c r="HDV158" s="787"/>
      <c r="HDW158" s="788"/>
      <c r="HDX158" s="786"/>
      <c r="HDY158" s="787"/>
      <c r="HDZ158" s="787"/>
      <c r="HEA158" s="787"/>
      <c r="HEB158" s="787"/>
      <c r="HEC158" s="787"/>
      <c r="HED158" s="787"/>
      <c r="HEE158" s="787"/>
      <c r="HEF158" s="787"/>
      <c r="HEG158" s="787"/>
      <c r="HEH158" s="787"/>
      <c r="HEI158" s="787"/>
      <c r="HEJ158" s="787"/>
      <c r="HEK158" s="787"/>
      <c r="HEL158" s="788"/>
      <c r="HEM158" s="786"/>
      <c r="HEN158" s="787"/>
      <c r="HEO158" s="787"/>
      <c r="HEP158" s="787"/>
      <c r="HEQ158" s="787"/>
      <c r="HER158" s="787"/>
      <c r="HES158" s="787"/>
      <c r="HET158" s="787"/>
      <c r="HEU158" s="787"/>
      <c r="HEV158" s="787"/>
      <c r="HEW158" s="787"/>
      <c r="HEX158" s="787"/>
      <c r="HEY158" s="787"/>
      <c r="HEZ158" s="787"/>
      <c r="HFA158" s="788"/>
      <c r="HFB158" s="786"/>
      <c r="HFC158" s="787"/>
      <c r="HFD158" s="787"/>
      <c r="HFE158" s="787"/>
      <c r="HFF158" s="787"/>
      <c r="HFG158" s="787"/>
      <c r="HFH158" s="787"/>
      <c r="HFI158" s="787"/>
      <c r="HFJ158" s="787"/>
      <c r="HFK158" s="787"/>
      <c r="HFL158" s="787"/>
      <c r="HFM158" s="787"/>
      <c r="HFN158" s="787"/>
      <c r="HFO158" s="787"/>
      <c r="HFP158" s="788"/>
      <c r="HFQ158" s="786"/>
      <c r="HFR158" s="787"/>
      <c r="HFS158" s="787"/>
      <c r="HFT158" s="787"/>
      <c r="HFU158" s="787"/>
      <c r="HFV158" s="787"/>
      <c r="HFW158" s="787"/>
      <c r="HFX158" s="787"/>
      <c r="HFY158" s="787"/>
      <c r="HFZ158" s="787"/>
      <c r="HGA158" s="787"/>
      <c r="HGB158" s="787"/>
      <c r="HGC158" s="787"/>
      <c r="HGD158" s="787"/>
      <c r="HGE158" s="788"/>
      <c r="HGF158" s="786"/>
      <c r="HGG158" s="787"/>
      <c r="HGH158" s="787"/>
      <c r="HGI158" s="787"/>
      <c r="HGJ158" s="787"/>
      <c r="HGK158" s="787"/>
      <c r="HGL158" s="787"/>
      <c r="HGM158" s="787"/>
      <c r="HGN158" s="787"/>
      <c r="HGO158" s="787"/>
      <c r="HGP158" s="787"/>
      <c r="HGQ158" s="787"/>
      <c r="HGR158" s="787"/>
      <c r="HGS158" s="787"/>
      <c r="HGT158" s="788"/>
      <c r="HGU158" s="786"/>
      <c r="HGV158" s="787"/>
      <c r="HGW158" s="787"/>
      <c r="HGX158" s="787"/>
      <c r="HGY158" s="787"/>
      <c r="HGZ158" s="787"/>
      <c r="HHA158" s="787"/>
      <c r="HHB158" s="787"/>
      <c r="HHC158" s="787"/>
      <c r="HHD158" s="787"/>
      <c r="HHE158" s="787"/>
      <c r="HHF158" s="787"/>
      <c r="HHG158" s="787"/>
      <c r="HHH158" s="787"/>
      <c r="HHI158" s="788"/>
      <c r="HHJ158" s="786"/>
      <c r="HHK158" s="787"/>
      <c r="HHL158" s="787"/>
      <c r="HHM158" s="787"/>
      <c r="HHN158" s="787"/>
      <c r="HHO158" s="787"/>
      <c r="HHP158" s="787"/>
      <c r="HHQ158" s="787"/>
      <c r="HHR158" s="787"/>
      <c r="HHS158" s="787"/>
      <c r="HHT158" s="787"/>
      <c r="HHU158" s="787"/>
      <c r="HHV158" s="787"/>
      <c r="HHW158" s="787"/>
      <c r="HHX158" s="788"/>
      <c r="HHY158" s="786"/>
      <c r="HHZ158" s="787"/>
      <c r="HIA158" s="787"/>
      <c r="HIB158" s="787"/>
      <c r="HIC158" s="787"/>
      <c r="HID158" s="787"/>
      <c r="HIE158" s="787"/>
      <c r="HIF158" s="787"/>
      <c r="HIG158" s="787"/>
      <c r="HIH158" s="787"/>
      <c r="HII158" s="787"/>
      <c r="HIJ158" s="787"/>
      <c r="HIK158" s="787"/>
      <c r="HIL158" s="787"/>
      <c r="HIM158" s="788"/>
      <c r="HIN158" s="786"/>
      <c r="HIO158" s="787"/>
      <c r="HIP158" s="787"/>
      <c r="HIQ158" s="787"/>
      <c r="HIR158" s="787"/>
      <c r="HIS158" s="787"/>
      <c r="HIT158" s="787"/>
      <c r="HIU158" s="787"/>
      <c r="HIV158" s="787"/>
      <c r="HIW158" s="787"/>
      <c r="HIX158" s="787"/>
      <c r="HIY158" s="787"/>
      <c r="HIZ158" s="787"/>
      <c r="HJA158" s="787"/>
      <c r="HJB158" s="788"/>
      <c r="HJC158" s="786"/>
      <c r="HJD158" s="787"/>
      <c r="HJE158" s="787"/>
      <c r="HJF158" s="787"/>
      <c r="HJG158" s="787"/>
      <c r="HJH158" s="787"/>
      <c r="HJI158" s="787"/>
      <c r="HJJ158" s="787"/>
      <c r="HJK158" s="787"/>
      <c r="HJL158" s="787"/>
      <c r="HJM158" s="787"/>
      <c r="HJN158" s="787"/>
      <c r="HJO158" s="787"/>
      <c r="HJP158" s="787"/>
      <c r="HJQ158" s="788"/>
      <c r="HJR158" s="786"/>
      <c r="HJS158" s="787"/>
      <c r="HJT158" s="787"/>
      <c r="HJU158" s="787"/>
      <c r="HJV158" s="787"/>
      <c r="HJW158" s="787"/>
      <c r="HJX158" s="787"/>
      <c r="HJY158" s="787"/>
      <c r="HJZ158" s="787"/>
      <c r="HKA158" s="787"/>
      <c r="HKB158" s="787"/>
      <c r="HKC158" s="787"/>
      <c r="HKD158" s="787"/>
      <c r="HKE158" s="787"/>
      <c r="HKF158" s="788"/>
      <c r="HKG158" s="786"/>
      <c r="HKH158" s="787"/>
      <c r="HKI158" s="787"/>
      <c r="HKJ158" s="787"/>
      <c r="HKK158" s="787"/>
      <c r="HKL158" s="787"/>
      <c r="HKM158" s="787"/>
      <c r="HKN158" s="787"/>
      <c r="HKO158" s="787"/>
      <c r="HKP158" s="787"/>
      <c r="HKQ158" s="787"/>
      <c r="HKR158" s="787"/>
      <c r="HKS158" s="787"/>
      <c r="HKT158" s="787"/>
      <c r="HKU158" s="788"/>
      <c r="HKV158" s="786"/>
      <c r="HKW158" s="787"/>
      <c r="HKX158" s="787"/>
      <c r="HKY158" s="787"/>
      <c r="HKZ158" s="787"/>
      <c r="HLA158" s="787"/>
      <c r="HLB158" s="787"/>
      <c r="HLC158" s="787"/>
      <c r="HLD158" s="787"/>
      <c r="HLE158" s="787"/>
      <c r="HLF158" s="787"/>
      <c r="HLG158" s="787"/>
      <c r="HLH158" s="787"/>
      <c r="HLI158" s="787"/>
      <c r="HLJ158" s="788"/>
      <c r="HLK158" s="786"/>
      <c r="HLL158" s="787"/>
      <c r="HLM158" s="787"/>
      <c r="HLN158" s="787"/>
      <c r="HLO158" s="787"/>
      <c r="HLP158" s="787"/>
      <c r="HLQ158" s="787"/>
      <c r="HLR158" s="787"/>
      <c r="HLS158" s="787"/>
      <c r="HLT158" s="787"/>
      <c r="HLU158" s="787"/>
      <c r="HLV158" s="787"/>
      <c r="HLW158" s="787"/>
      <c r="HLX158" s="787"/>
      <c r="HLY158" s="788"/>
      <c r="HLZ158" s="786"/>
      <c r="HMA158" s="787"/>
      <c r="HMB158" s="787"/>
      <c r="HMC158" s="787"/>
      <c r="HMD158" s="787"/>
      <c r="HME158" s="787"/>
      <c r="HMF158" s="787"/>
      <c r="HMG158" s="787"/>
      <c r="HMH158" s="787"/>
      <c r="HMI158" s="787"/>
      <c r="HMJ158" s="787"/>
      <c r="HMK158" s="787"/>
      <c r="HML158" s="787"/>
      <c r="HMM158" s="787"/>
      <c r="HMN158" s="788"/>
      <c r="HMO158" s="786"/>
      <c r="HMP158" s="787"/>
      <c r="HMQ158" s="787"/>
      <c r="HMR158" s="787"/>
      <c r="HMS158" s="787"/>
      <c r="HMT158" s="787"/>
      <c r="HMU158" s="787"/>
      <c r="HMV158" s="787"/>
      <c r="HMW158" s="787"/>
      <c r="HMX158" s="787"/>
      <c r="HMY158" s="787"/>
      <c r="HMZ158" s="787"/>
      <c r="HNA158" s="787"/>
      <c r="HNB158" s="787"/>
      <c r="HNC158" s="788"/>
      <c r="HND158" s="786"/>
      <c r="HNE158" s="787"/>
      <c r="HNF158" s="787"/>
      <c r="HNG158" s="787"/>
      <c r="HNH158" s="787"/>
      <c r="HNI158" s="787"/>
      <c r="HNJ158" s="787"/>
      <c r="HNK158" s="787"/>
      <c r="HNL158" s="787"/>
      <c r="HNM158" s="787"/>
      <c r="HNN158" s="787"/>
      <c r="HNO158" s="787"/>
      <c r="HNP158" s="787"/>
      <c r="HNQ158" s="787"/>
      <c r="HNR158" s="788"/>
      <c r="HNS158" s="786"/>
      <c r="HNT158" s="787"/>
      <c r="HNU158" s="787"/>
      <c r="HNV158" s="787"/>
      <c r="HNW158" s="787"/>
      <c r="HNX158" s="787"/>
      <c r="HNY158" s="787"/>
      <c r="HNZ158" s="787"/>
      <c r="HOA158" s="787"/>
      <c r="HOB158" s="787"/>
      <c r="HOC158" s="787"/>
      <c r="HOD158" s="787"/>
      <c r="HOE158" s="787"/>
      <c r="HOF158" s="787"/>
      <c r="HOG158" s="788"/>
      <c r="HOH158" s="786"/>
      <c r="HOI158" s="787"/>
      <c r="HOJ158" s="787"/>
      <c r="HOK158" s="787"/>
      <c r="HOL158" s="787"/>
      <c r="HOM158" s="787"/>
      <c r="HON158" s="787"/>
      <c r="HOO158" s="787"/>
      <c r="HOP158" s="787"/>
      <c r="HOQ158" s="787"/>
      <c r="HOR158" s="787"/>
      <c r="HOS158" s="787"/>
      <c r="HOT158" s="787"/>
      <c r="HOU158" s="787"/>
      <c r="HOV158" s="788"/>
      <c r="HOW158" s="786"/>
      <c r="HOX158" s="787"/>
      <c r="HOY158" s="787"/>
      <c r="HOZ158" s="787"/>
      <c r="HPA158" s="787"/>
      <c r="HPB158" s="787"/>
      <c r="HPC158" s="787"/>
      <c r="HPD158" s="787"/>
      <c r="HPE158" s="787"/>
      <c r="HPF158" s="787"/>
      <c r="HPG158" s="787"/>
      <c r="HPH158" s="787"/>
      <c r="HPI158" s="787"/>
      <c r="HPJ158" s="787"/>
      <c r="HPK158" s="788"/>
      <c r="HPL158" s="786"/>
      <c r="HPM158" s="787"/>
      <c r="HPN158" s="787"/>
      <c r="HPO158" s="787"/>
      <c r="HPP158" s="787"/>
      <c r="HPQ158" s="787"/>
      <c r="HPR158" s="787"/>
      <c r="HPS158" s="787"/>
      <c r="HPT158" s="787"/>
      <c r="HPU158" s="787"/>
      <c r="HPV158" s="787"/>
      <c r="HPW158" s="787"/>
      <c r="HPX158" s="787"/>
      <c r="HPY158" s="787"/>
      <c r="HPZ158" s="788"/>
      <c r="HQA158" s="786"/>
      <c r="HQB158" s="787"/>
      <c r="HQC158" s="787"/>
      <c r="HQD158" s="787"/>
      <c r="HQE158" s="787"/>
      <c r="HQF158" s="787"/>
      <c r="HQG158" s="787"/>
      <c r="HQH158" s="787"/>
      <c r="HQI158" s="787"/>
      <c r="HQJ158" s="787"/>
      <c r="HQK158" s="787"/>
      <c r="HQL158" s="787"/>
      <c r="HQM158" s="787"/>
      <c r="HQN158" s="787"/>
      <c r="HQO158" s="788"/>
      <c r="HQP158" s="786"/>
      <c r="HQQ158" s="787"/>
      <c r="HQR158" s="787"/>
      <c r="HQS158" s="787"/>
      <c r="HQT158" s="787"/>
      <c r="HQU158" s="787"/>
      <c r="HQV158" s="787"/>
      <c r="HQW158" s="787"/>
      <c r="HQX158" s="787"/>
      <c r="HQY158" s="787"/>
      <c r="HQZ158" s="787"/>
      <c r="HRA158" s="787"/>
      <c r="HRB158" s="787"/>
      <c r="HRC158" s="787"/>
      <c r="HRD158" s="788"/>
      <c r="HRE158" s="786"/>
      <c r="HRF158" s="787"/>
      <c r="HRG158" s="787"/>
      <c r="HRH158" s="787"/>
      <c r="HRI158" s="787"/>
      <c r="HRJ158" s="787"/>
      <c r="HRK158" s="787"/>
      <c r="HRL158" s="787"/>
      <c r="HRM158" s="787"/>
      <c r="HRN158" s="787"/>
      <c r="HRO158" s="787"/>
      <c r="HRP158" s="787"/>
      <c r="HRQ158" s="787"/>
      <c r="HRR158" s="787"/>
      <c r="HRS158" s="788"/>
      <c r="HRT158" s="786"/>
      <c r="HRU158" s="787"/>
      <c r="HRV158" s="787"/>
      <c r="HRW158" s="787"/>
      <c r="HRX158" s="787"/>
      <c r="HRY158" s="787"/>
      <c r="HRZ158" s="787"/>
      <c r="HSA158" s="787"/>
      <c r="HSB158" s="787"/>
      <c r="HSC158" s="787"/>
      <c r="HSD158" s="787"/>
      <c r="HSE158" s="787"/>
      <c r="HSF158" s="787"/>
      <c r="HSG158" s="787"/>
      <c r="HSH158" s="788"/>
      <c r="HSI158" s="786"/>
      <c r="HSJ158" s="787"/>
      <c r="HSK158" s="787"/>
      <c r="HSL158" s="787"/>
      <c r="HSM158" s="787"/>
      <c r="HSN158" s="787"/>
      <c r="HSO158" s="787"/>
      <c r="HSP158" s="787"/>
      <c r="HSQ158" s="787"/>
      <c r="HSR158" s="787"/>
      <c r="HSS158" s="787"/>
      <c r="HST158" s="787"/>
      <c r="HSU158" s="787"/>
      <c r="HSV158" s="787"/>
      <c r="HSW158" s="788"/>
      <c r="HSX158" s="786"/>
      <c r="HSY158" s="787"/>
      <c r="HSZ158" s="787"/>
      <c r="HTA158" s="787"/>
      <c r="HTB158" s="787"/>
      <c r="HTC158" s="787"/>
      <c r="HTD158" s="787"/>
      <c r="HTE158" s="787"/>
      <c r="HTF158" s="787"/>
      <c r="HTG158" s="787"/>
      <c r="HTH158" s="787"/>
      <c r="HTI158" s="787"/>
      <c r="HTJ158" s="787"/>
      <c r="HTK158" s="787"/>
      <c r="HTL158" s="788"/>
      <c r="HTM158" s="786"/>
      <c r="HTN158" s="787"/>
      <c r="HTO158" s="787"/>
      <c r="HTP158" s="787"/>
      <c r="HTQ158" s="787"/>
      <c r="HTR158" s="787"/>
      <c r="HTS158" s="787"/>
      <c r="HTT158" s="787"/>
      <c r="HTU158" s="787"/>
      <c r="HTV158" s="787"/>
      <c r="HTW158" s="787"/>
      <c r="HTX158" s="787"/>
      <c r="HTY158" s="787"/>
      <c r="HTZ158" s="787"/>
      <c r="HUA158" s="788"/>
      <c r="HUB158" s="786"/>
      <c r="HUC158" s="787"/>
      <c r="HUD158" s="787"/>
      <c r="HUE158" s="787"/>
      <c r="HUF158" s="787"/>
      <c r="HUG158" s="787"/>
      <c r="HUH158" s="787"/>
      <c r="HUI158" s="787"/>
      <c r="HUJ158" s="787"/>
      <c r="HUK158" s="787"/>
      <c r="HUL158" s="787"/>
      <c r="HUM158" s="787"/>
      <c r="HUN158" s="787"/>
      <c r="HUO158" s="787"/>
      <c r="HUP158" s="788"/>
      <c r="HUQ158" s="786"/>
      <c r="HUR158" s="787"/>
      <c r="HUS158" s="787"/>
      <c r="HUT158" s="787"/>
      <c r="HUU158" s="787"/>
      <c r="HUV158" s="787"/>
      <c r="HUW158" s="787"/>
      <c r="HUX158" s="787"/>
      <c r="HUY158" s="787"/>
      <c r="HUZ158" s="787"/>
      <c r="HVA158" s="787"/>
      <c r="HVB158" s="787"/>
      <c r="HVC158" s="787"/>
      <c r="HVD158" s="787"/>
      <c r="HVE158" s="788"/>
      <c r="HVF158" s="786"/>
      <c r="HVG158" s="787"/>
      <c r="HVH158" s="787"/>
      <c r="HVI158" s="787"/>
      <c r="HVJ158" s="787"/>
      <c r="HVK158" s="787"/>
      <c r="HVL158" s="787"/>
      <c r="HVM158" s="787"/>
      <c r="HVN158" s="787"/>
      <c r="HVO158" s="787"/>
      <c r="HVP158" s="787"/>
      <c r="HVQ158" s="787"/>
      <c r="HVR158" s="787"/>
      <c r="HVS158" s="787"/>
      <c r="HVT158" s="788"/>
      <c r="HVU158" s="786"/>
      <c r="HVV158" s="787"/>
      <c r="HVW158" s="787"/>
      <c r="HVX158" s="787"/>
      <c r="HVY158" s="787"/>
      <c r="HVZ158" s="787"/>
      <c r="HWA158" s="787"/>
      <c r="HWB158" s="787"/>
      <c r="HWC158" s="787"/>
      <c r="HWD158" s="787"/>
      <c r="HWE158" s="787"/>
      <c r="HWF158" s="787"/>
      <c r="HWG158" s="787"/>
      <c r="HWH158" s="787"/>
      <c r="HWI158" s="788"/>
      <c r="HWJ158" s="786"/>
      <c r="HWK158" s="787"/>
      <c r="HWL158" s="787"/>
      <c r="HWM158" s="787"/>
      <c r="HWN158" s="787"/>
      <c r="HWO158" s="787"/>
      <c r="HWP158" s="787"/>
      <c r="HWQ158" s="787"/>
      <c r="HWR158" s="787"/>
      <c r="HWS158" s="787"/>
      <c r="HWT158" s="787"/>
      <c r="HWU158" s="787"/>
      <c r="HWV158" s="787"/>
      <c r="HWW158" s="787"/>
      <c r="HWX158" s="788"/>
      <c r="HWY158" s="786"/>
      <c r="HWZ158" s="787"/>
      <c r="HXA158" s="787"/>
      <c r="HXB158" s="787"/>
      <c r="HXC158" s="787"/>
      <c r="HXD158" s="787"/>
      <c r="HXE158" s="787"/>
      <c r="HXF158" s="787"/>
      <c r="HXG158" s="787"/>
      <c r="HXH158" s="787"/>
      <c r="HXI158" s="787"/>
      <c r="HXJ158" s="787"/>
      <c r="HXK158" s="787"/>
      <c r="HXL158" s="787"/>
      <c r="HXM158" s="788"/>
      <c r="HXN158" s="786"/>
      <c r="HXO158" s="787"/>
      <c r="HXP158" s="787"/>
      <c r="HXQ158" s="787"/>
      <c r="HXR158" s="787"/>
      <c r="HXS158" s="787"/>
      <c r="HXT158" s="787"/>
      <c r="HXU158" s="787"/>
      <c r="HXV158" s="787"/>
      <c r="HXW158" s="787"/>
      <c r="HXX158" s="787"/>
      <c r="HXY158" s="787"/>
      <c r="HXZ158" s="787"/>
      <c r="HYA158" s="787"/>
      <c r="HYB158" s="788"/>
      <c r="HYC158" s="786"/>
      <c r="HYD158" s="787"/>
      <c r="HYE158" s="787"/>
      <c r="HYF158" s="787"/>
      <c r="HYG158" s="787"/>
      <c r="HYH158" s="787"/>
      <c r="HYI158" s="787"/>
      <c r="HYJ158" s="787"/>
      <c r="HYK158" s="787"/>
      <c r="HYL158" s="787"/>
      <c r="HYM158" s="787"/>
      <c r="HYN158" s="787"/>
      <c r="HYO158" s="787"/>
      <c r="HYP158" s="787"/>
      <c r="HYQ158" s="788"/>
      <c r="HYR158" s="786"/>
      <c r="HYS158" s="787"/>
      <c r="HYT158" s="787"/>
      <c r="HYU158" s="787"/>
      <c r="HYV158" s="787"/>
      <c r="HYW158" s="787"/>
      <c r="HYX158" s="787"/>
      <c r="HYY158" s="787"/>
      <c r="HYZ158" s="787"/>
      <c r="HZA158" s="787"/>
      <c r="HZB158" s="787"/>
      <c r="HZC158" s="787"/>
      <c r="HZD158" s="787"/>
      <c r="HZE158" s="787"/>
      <c r="HZF158" s="788"/>
      <c r="HZG158" s="786"/>
      <c r="HZH158" s="787"/>
      <c r="HZI158" s="787"/>
      <c r="HZJ158" s="787"/>
      <c r="HZK158" s="787"/>
      <c r="HZL158" s="787"/>
      <c r="HZM158" s="787"/>
      <c r="HZN158" s="787"/>
      <c r="HZO158" s="787"/>
      <c r="HZP158" s="787"/>
      <c r="HZQ158" s="787"/>
      <c r="HZR158" s="787"/>
      <c r="HZS158" s="787"/>
      <c r="HZT158" s="787"/>
      <c r="HZU158" s="788"/>
      <c r="HZV158" s="786"/>
      <c r="HZW158" s="787"/>
      <c r="HZX158" s="787"/>
      <c r="HZY158" s="787"/>
      <c r="HZZ158" s="787"/>
      <c r="IAA158" s="787"/>
      <c r="IAB158" s="787"/>
      <c r="IAC158" s="787"/>
      <c r="IAD158" s="787"/>
      <c r="IAE158" s="787"/>
      <c r="IAF158" s="787"/>
      <c r="IAG158" s="787"/>
      <c r="IAH158" s="787"/>
      <c r="IAI158" s="787"/>
      <c r="IAJ158" s="788"/>
      <c r="IAK158" s="786"/>
      <c r="IAL158" s="787"/>
      <c r="IAM158" s="787"/>
      <c r="IAN158" s="787"/>
      <c r="IAO158" s="787"/>
      <c r="IAP158" s="787"/>
      <c r="IAQ158" s="787"/>
      <c r="IAR158" s="787"/>
      <c r="IAS158" s="787"/>
      <c r="IAT158" s="787"/>
      <c r="IAU158" s="787"/>
      <c r="IAV158" s="787"/>
      <c r="IAW158" s="787"/>
      <c r="IAX158" s="787"/>
      <c r="IAY158" s="788"/>
      <c r="IAZ158" s="786"/>
      <c r="IBA158" s="787"/>
      <c r="IBB158" s="787"/>
      <c r="IBC158" s="787"/>
      <c r="IBD158" s="787"/>
      <c r="IBE158" s="787"/>
      <c r="IBF158" s="787"/>
      <c r="IBG158" s="787"/>
      <c r="IBH158" s="787"/>
      <c r="IBI158" s="787"/>
      <c r="IBJ158" s="787"/>
      <c r="IBK158" s="787"/>
      <c r="IBL158" s="787"/>
      <c r="IBM158" s="787"/>
      <c r="IBN158" s="788"/>
      <c r="IBO158" s="786"/>
      <c r="IBP158" s="787"/>
      <c r="IBQ158" s="787"/>
      <c r="IBR158" s="787"/>
      <c r="IBS158" s="787"/>
      <c r="IBT158" s="787"/>
      <c r="IBU158" s="787"/>
      <c r="IBV158" s="787"/>
      <c r="IBW158" s="787"/>
      <c r="IBX158" s="787"/>
      <c r="IBY158" s="787"/>
      <c r="IBZ158" s="787"/>
      <c r="ICA158" s="787"/>
      <c r="ICB158" s="787"/>
      <c r="ICC158" s="788"/>
      <c r="ICD158" s="786"/>
      <c r="ICE158" s="787"/>
      <c r="ICF158" s="787"/>
      <c r="ICG158" s="787"/>
      <c r="ICH158" s="787"/>
      <c r="ICI158" s="787"/>
      <c r="ICJ158" s="787"/>
      <c r="ICK158" s="787"/>
      <c r="ICL158" s="787"/>
      <c r="ICM158" s="787"/>
      <c r="ICN158" s="787"/>
      <c r="ICO158" s="787"/>
      <c r="ICP158" s="787"/>
      <c r="ICQ158" s="787"/>
      <c r="ICR158" s="788"/>
      <c r="ICS158" s="786"/>
      <c r="ICT158" s="787"/>
      <c r="ICU158" s="787"/>
      <c r="ICV158" s="787"/>
      <c r="ICW158" s="787"/>
      <c r="ICX158" s="787"/>
      <c r="ICY158" s="787"/>
      <c r="ICZ158" s="787"/>
      <c r="IDA158" s="787"/>
      <c r="IDB158" s="787"/>
      <c r="IDC158" s="787"/>
      <c r="IDD158" s="787"/>
      <c r="IDE158" s="787"/>
      <c r="IDF158" s="787"/>
      <c r="IDG158" s="788"/>
      <c r="IDH158" s="786"/>
      <c r="IDI158" s="787"/>
      <c r="IDJ158" s="787"/>
      <c r="IDK158" s="787"/>
      <c r="IDL158" s="787"/>
      <c r="IDM158" s="787"/>
      <c r="IDN158" s="787"/>
      <c r="IDO158" s="787"/>
      <c r="IDP158" s="787"/>
      <c r="IDQ158" s="787"/>
      <c r="IDR158" s="787"/>
      <c r="IDS158" s="787"/>
      <c r="IDT158" s="787"/>
      <c r="IDU158" s="787"/>
      <c r="IDV158" s="788"/>
      <c r="IDW158" s="786"/>
      <c r="IDX158" s="787"/>
      <c r="IDY158" s="787"/>
      <c r="IDZ158" s="787"/>
      <c r="IEA158" s="787"/>
      <c r="IEB158" s="787"/>
      <c r="IEC158" s="787"/>
      <c r="IED158" s="787"/>
      <c r="IEE158" s="787"/>
      <c r="IEF158" s="787"/>
      <c r="IEG158" s="787"/>
      <c r="IEH158" s="787"/>
      <c r="IEI158" s="787"/>
      <c r="IEJ158" s="787"/>
      <c r="IEK158" s="788"/>
      <c r="IEL158" s="786"/>
      <c r="IEM158" s="787"/>
      <c r="IEN158" s="787"/>
      <c r="IEO158" s="787"/>
      <c r="IEP158" s="787"/>
      <c r="IEQ158" s="787"/>
      <c r="IER158" s="787"/>
      <c r="IES158" s="787"/>
      <c r="IET158" s="787"/>
      <c r="IEU158" s="787"/>
      <c r="IEV158" s="787"/>
      <c r="IEW158" s="787"/>
      <c r="IEX158" s="787"/>
      <c r="IEY158" s="787"/>
      <c r="IEZ158" s="788"/>
      <c r="IFA158" s="786"/>
      <c r="IFB158" s="787"/>
      <c r="IFC158" s="787"/>
      <c r="IFD158" s="787"/>
      <c r="IFE158" s="787"/>
      <c r="IFF158" s="787"/>
      <c r="IFG158" s="787"/>
      <c r="IFH158" s="787"/>
      <c r="IFI158" s="787"/>
      <c r="IFJ158" s="787"/>
      <c r="IFK158" s="787"/>
      <c r="IFL158" s="787"/>
      <c r="IFM158" s="787"/>
      <c r="IFN158" s="787"/>
      <c r="IFO158" s="788"/>
      <c r="IFP158" s="786"/>
      <c r="IFQ158" s="787"/>
      <c r="IFR158" s="787"/>
      <c r="IFS158" s="787"/>
      <c r="IFT158" s="787"/>
      <c r="IFU158" s="787"/>
      <c r="IFV158" s="787"/>
      <c r="IFW158" s="787"/>
      <c r="IFX158" s="787"/>
      <c r="IFY158" s="787"/>
      <c r="IFZ158" s="787"/>
      <c r="IGA158" s="787"/>
      <c r="IGB158" s="787"/>
      <c r="IGC158" s="787"/>
      <c r="IGD158" s="788"/>
      <c r="IGE158" s="786"/>
      <c r="IGF158" s="787"/>
      <c r="IGG158" s="787"/>
      <c r="IGH158" s="787"/>
      <c r="IGI158" s="787"/>
      <c r="IGJ158" s="787"/>
      <c r="IGK158" s="787"/>
      <c r="IGL158" s="787"/>
      <c r="IGM158" s="787"/>
      <c r="IGN158" s="787"/>
      <c r="IGO158" s="787"/>
      <c r="IGP158" s="787"/>
      <c r="IGQ158" s="787"/>
      <c r="IGR158" s="787"/>
      <c r="IGS158" s="788"/>
      <c r="IGT158" s="786"/>
      <c r="IGU158" s="787"/>
      <c r="IGV158" s="787"/>
      <c r="IGW158" s="787"/>
      <c r="IGX158" s="787"/>
      <c r="IGY158" s="787"/>
      <c r="IGZ158" s="787"/>
      <c r="IHA158" s="787"/>
      <c r="IHB158" s="787"/>
      <c r="IHC158" s="787"/>
      <c r="IHD158" s="787"/>
      <c r="IHE158" s="787"/>
      <c r="IHF158" s="787"/>
      <c r="IHG158" s="787"/>
      <c r="IHH158" s="788"/>
      <c r="IHI158" s="786"/>
      <c r="IHJ158" s="787"/>
      <c r="IHK158" s="787"/>
      <c r="IHL158" s="787"/>
      <c r="IHM158" s="787"/>
      <c r="IHN158" s="787"/>
      <c r="IHO158" s="787"/>
      <c r="IHP158" s="787"/>
      <c r="IHQ158" s="787"/>
      <c r="IHR158" s="787"/>
      <c r="IHS158" s="787"/>
      <c r="IHT158" s="787"/>
      <c r="IHU158" s="787"/>
      <c r="IHV158" s="787"/>
      <c r="IHW158" s="788"/>
      <c r="IHX158" s="786"/>
      <c r="IHY158" s="787"/>
      <c r="IHZ158" s="787"/>
      <c r="IIA158" s="787"/>
      <c r="IIB158" s="787"/>
      <c r="IIC158" s="787"/>
      <c r="IID158" s="787"/>
      <c r="IIE158" s="787"/>
      <c r="IIF158" s="787"/>
      <c r="IIG158" s="787"/>
      <c r="IIH158" s="787"/>
      <c r="III158" s="787"/>
      <c r="IIJ158" s="787"/>
      <c r="IIK158" s="787"/>
      <c r="IIL158" s="788"/>
      <c r="IIM158" s="786"/>
      <c r="IIN158" s="787"/>
      <c r="IIO158" s="787"/>
      <c r="IIP158" s="787"/>
      <c r="IIQ158" s="787"/>
      <c r="IIR158" s="787"/>
      <c r="IIS158" s="787"/>
      <c r="IIT158" s="787"/>
      <c r="IIU158" s="787"/>
      <c r="IIV158" s="787"/>
      <c r="IIW158" s="787"/>
      <c r="IIX158" s="787"/>
      <c r="IIY158" s="787"/>
      <c r="IIZ158" s="787"/>
      <c r="IJA158" s="788"/>
      <c r="IJB158" s="786"/>
      <c r="IJC158" s="787"/>
      <c r="IJD158" s="787"/>
      <c r="IJE158" s="787"/>
      <c r="IJF158" s="787"/>
      <c r="IJG158" s="787"/>
      <c r="IJH158" s="787"/>
      <c r="IJI158" s="787"/>
      <c r="IJJ158" s="787"/>
      <c r="IJK158" s="787"/>
      <c r="IJL158" s="787"/>
      <c r="IJM158" s="787"/>
      <c r="IJN158" s="787"/>
      <c r="IJO158" s="787"/>
      <c r="IJP158" s="788"/>
      <c r="IJQ158" s="786"/>
      <c r="IJR158" s="787"/>
      <c r="IJS158" s="787"/>
      <c r="IJT158" s="787"/>
      <c r="IJU158" s="787"/>
      <c r="IJV158" s="787"/>
      <c r="IJW158" s="787"/>
      <c r="IJX158" s="787"/>
      <c r="IJY158" s="787"/>
      <c r="IJZ158" s="787"/>
      <c r="IKA158" s="787"/>
      <c r="IKB158" s="787"/>
      <c r="IKC158" s="787"/>
      <c r="IKD158" s="787"/>
      <c r="IKE158" s="788"/>
      <c r="IKF158" s="786"/>
      <c r="IKG158" s="787"/>
      <c r="IKH158" s="787"/>
      <c r="IKI158" s="787"/>
      <c r="IKJ158" s="787"/>
      <c r="IKK158" s="787"/>
      <c r="IKL158" s="787"/>
      <c r="IKM158" s="787"/>
      <c r="IKN158" s="787"/>
      <c r="IKO158" s="787"/>
      <c r="IKP158" s="787"/>
      <c r="IKQ158" s="787"/>
      <c r="IKR158" s="787"/>
      <c r="IKS158" s="787"/>
      <c r="IKT158" s="788"/>
      <c r="IKU158" s="786"/>
      <c r="IKV158" s="787"/>
      <c r="IKW158" s="787"/>
      <c r="IKX158" s="787"/>
      <c r="IKY158" s="787"/>
      <c r="IKZ158" s="787"/>
      <c r="ILA158" s="787"/>
      <c r="ILB158" s="787"/>
      <c r="ILC158" s="787"/>
      <c r="ILD158" s="787"/>
      <c r="ILE158" s="787"/>
      <c r="ILF158" s="787"/>
      <c r="ILG158" s="787"/>
      <c r="ILH158" s="787"/>
      <c r="ILI158" s="788"/>
      <c r="ILJ158" s="786"/>
      <c r="ILK158" s="787"/>
      <c r="ILL158" s="787"/>
      <c r="ILM158" s="787"/>
      <c r="ILN158" s="787"/>
      <c r="ILO158" s="787"/>
      <c r="ILP158" s="787"/>
      <c r="ILQ158" s="787"/>
      <c r="ILR158" s="787"/>
      <c r="ILS158" s="787"/>
      <c r="ILT158" s="787"/>
      <c r="ILU158" s="787"/>
      <c r="ILV158" s="787"/>
      <c r="ILW158" s="787"/>
      <c r="ILX158" s="788"/>
      <c r="ILY158" s="786"/>
      <c r="ILZ158" s="787"/>
      <c r="IMA158" s="787"/>
      <c r="IMB158" s="787"/>
      <c r="IMC158" s="787"/>
      <c r="IMD158" s="787"/>
      <c r="IME158" s="787"/>
      <c r="IMF158" s="787"/>
      <c r="IMG158" s="787"/>
      <c r="IMH158" s="787"/>
      <c r="IMI158" s="787"/>
      <c r="IMJ158" s="787"/>
      <c r="IMK158" s="787"/>
      <c r="IML158" s="787"/>
      <c r="IMM158" s="788"/>
      <c r="IMN158" s="786"/>
      <c r="IMO158" s="787"/>
      <c r="IMP158" s="787"/>
      <c r="IMQ158" s="787"/>
      <c r="IMR158" s="787"/>
      <c r="IMS158" s="787"/>
      <c r="IMT158" s="787"/>
      <c r="IMU158" s="787"/>
      <c r="IMV158" s="787"/>
      <c r="IMW158" s="787"/>
      <c r="IMX158" s="787"/>
      <c r="IMY158" s="787"/>
      <c r="IMZ158" s="787"/>
      <c r="INA158" s="787"/>
      <c r="INB158" s="788"/>
      <c r="INC158" s="786"/>
      <c r="IND158" s="787"/>
      <c r="INE158" s="787"/>
      <c r="INF158" s="787"/>
      <c r="ING158" s="787"/>
      <c r="INH158" s="787"/>
      <c r="INI158" s="787"/>
      <c r="INJ158" s="787"/>
      <c r="INK158" s="787"/>
      <c r="INL158" s="787"/>
      <c r="INM158" s="787"/>
      <c r="INN158" s="787"/>
      <c r="INO158" s="787"/>
      <c r="INP158" s="787"/>
      <c r="INQ158" s="788"/>
      <c r="INR158" s="786"/>
      <c r="INS158" s="787"/>
      <c r="INT158" s="787"/>
      <c r="INU158" s="787"/>
      <c r="INV158" s="787"/>
      <c r="INW158" s="787"/>
      <c r="INX158" s="787"/>
      <c r="INY158" s="787"/>
      <c r="INZ158" s="787"/>
      <c r="IOA158" s="787"/>
      <c r="IOB158" s="787"/>
      <c r="IOC158" s="787"/>
      <c r="IOD158" s="787"/>
      <c r="IOE158" s="787"/>
      <c r="IOF158" s="788"/>
      <c r="IOG158" s="786"/>
      <c r="IOH158" s="787"/>
      <c r="IOI158" s="787"/>
      <c r="IOJ158" s="787"/>
      <c r="IOK158" s="787"/>
      <c r="IOL158" s="787"/>
      <c r="IOM158" s="787"/>
      <c r="ION158" s="787"/>
      <c r="IOO158" s="787"/>
      <c r="IOP158" s="787"/>
      <c r="IOQ158" s="787"/>
      <c r="IOR158" s="787"/>
      <c r="IOS158" s="787"/>
      <c r="IOT158" s="787"/>
      <c r="IOU158" s="788"/>
      <c r="IOV158" s="786"/>
      <c r="IOW158" s="787"/>
      <c r="IOX158" s="787"/>
      <c r="IOY158" s="787"/>
      <c r="IOZ158" s="787"/>
      <c r="IPA158" s="787"/>
      <c r="IPB158" s="787"/>
      <c r="IPC158" s="787"/>
      <c r="IPD158" s="787"/>
      <c r="IPE158" s="787"/>
      <c r="IPF158" s="787"/>
      <c r="IPG158" s="787"/>
      <c r="IPH158" s="787"/>
      <c r="IPI158" s="787"/>
      <c r="IPJ158" s="788"/>
      <c r="IPK158" s="786"/>
      <c r="IPL158" s="787"/>
      <c r="IPM158" s="787"/>
      <c r="IPN158" s="787"/>
      <c r="IPO158" s="787"/>
      <c r="IPP158" s="787"/>
      <c r="IPQ158" s="787"/>
      <c r="IPR158" s="787"/>
      <c r="IPS158" s="787"/>
      <c r="IPT158" s="787"/>
      <c r="IPU158" s="787"/>
      <c r="IPV158" s="787"/>
      <c r="IPW158" s="787"/>
      <c r="IPX158" s="787"/>
      <c r="IPY158" s="788"/>
      <c r="IPZ158" s="786"/>
      <c r="IQA158" s="787"/>
      <c r="IQB158" s="787"/>
      <c r="IQC158" s="787"/>
      <c r="IQD158" s="787"/>
      <c r="IQE158" s="787"/>
      <c r="IQF158" s="787"/>
      <c r="IQG158" s="787"/>
      <c r="IQH158" s="787"/>
      <c r="IQI158" s="787"/>
      <c r="IQJ158" s="787"/>
      <c r="IQK158" s="787"/>
      <c r="IQL158" s="787"/>
      <c r="IQM158" s="787"/>
      <c r="IQN158" s="788"/>
      <c r="IQO158" s="786"/>
      <c r="IQP158" s="787"/>
      <c r="IQQ158" s="787"/>
      <c r="IQR158" s="787"/>
      <c r="IQS158" s="787"/>
      <c r="IQT158" s="787"/>
      <c r="IQU158" s="787"/>
      <c r="IQV158" s="787"/>
      <c r="IQW158" s="787"/>
      <c r="IQX158" s="787"/>
      <c r="IQY158" s="787"/>
      <c r="IQZ158" s="787"/>
      <c r="IRA158" s="787"/>
      <c r="IRB158" s="787"/>
      <c r="IRC158" s="788"/>
      <c r="IRD158" s="786"/>
      <c r="IRE158" s="787"/>
      <c r="IRF158" s="787"/>
      <c r="IRG158" s="787"/>
      <c r="IRH158" s="787"/>
      <c r="IRI158" s="787"/>
      <c r="IRJ158" s="787"/>
      <c r="IRK158" s="787"/>
      <c r="IRL158" s="787"/>
      <c r="IRM158" s="787"/>
      <c r="IRN158" s="787"/>
      <c r="IRO158" s="787"/>
      <c r="IRP158" s="787"/>
      <c r="IRQ158" s="787"/>
      <c r="IRR158" s="788"/>
      <c r="IRS158" s="786"/>
      <c r="IRT158" s="787"/>
      <c r="IRU158" s="787"/>
      <c r="IRV158" s="787"/>
      <c r="IRW158" s="787"/>
      <c r="IRX158" s="787"/>
      <c r="IRY158" s="787"/>
      <c r="IRZ158" s="787"/>
      <c r="ISA158" s="787"/>
      <c r="ISB158" s="787"/>
      <c r="ISC158" s="787"/>
      <c r="ISD158" s="787"/>
      <c r="ISE158" s="787"/>
      <c r="ISF158" s="787"/>
      <c r="ISG158" s="788"/>
      <c r="ISH158" s="786"/>
      <c r="ISI158" s="787"/>
      <c r="ISJ158" s="787"/>
      <c r="ISK158" s="787"/>
      <c r="ISL158" s="787"/>
      <c r="ISM158" s="787"/>
      <c r="ISN158" s="787"/>
      <c r="ISO158" s="787"/>
      <c r="ISP158" s="787"/>
      <c r="ISQ158" s="787"/>
      <c r="ISR158" s="787"/>
      <c r="ISS158" s="787"/>
      <c r="IST158" s="787"/>
      <c r="ISU158" s="787"/>
      <c r="ISV158" s="788"/>
      <c r="ISW158" s="786"/>
      <c r="ISX158" s="787"/>
      <c r="ISY158" s="787"/>
      <c r="ISZ158" s="787"/>
      <c r="ITA158" s="787"/>
      <c r="ITB158" s="787"/>
      <c r="ITC158" s="787"/>
      <c r="ITD158" s="787"/>
      <c r="ITE158" s="787"/>
      <c r="ITF158" s="787"/>
      <c r="ITG158" s="787"/>
      <c r="ITH158" s="787"/>
      <c r="ITI158" s="787"/>
      <c r="ITJ158" s="787"/>
      <c r="ITK158" s="788"/>
      <c r="ITL158" s="786"/>
      <c r="ITM158" s="787"/>
      <c r="ITN158" s="787"/>
      <c r="ITO158" s="787"/>
      <c r="ITP158" s="787"/>
      <c r="ITQ158" s="787"/>
      <c r="ITR158" s="787"/>
      <c r="ITS158" s="787"/>
      <c r="ITT158" s="787"/>
      <c r="ITU158" s="787"/>
      <c r="ITV158" s="787"/>
      <c r="ITW158" s="787"/>
      <c r="ITX158" s="787"/>
      <c r="ITY158" s="787"/>
      <c r="ITZ158" s="788"/>
      <c r="IUA158" s="786"/>
      <c r="IUB158" s="787"/>
      <c r="IUC158" s="787"/>
      <c r="IUD158" s="787"/>
      <c r="IUE158" s="787"/>
      <c r="IUF158" s="787"/>
      <c r="IUG158" s="787"/>
      <c r="IUH158" s="787"/>
      <c r="IUI158" s="787"/>
      <c r="IUJ158" s="787"/>
      <c r="IUK158" s="787"/>
      <c r="IUL158" s="787"/>
      <c r="IUM158" s="787"/>
      <c r="IUN158" s="787"/>
      <c r="IUO158" s="788"/>
      <c r="IUP158" s="786"/>
      <c r="IUQ158" s="787"/>
      <c r="IUR158" s="787"/>
      <c r="IUS158" s="787"/>
      <c r="IUT158" s="787"/>
      <c r="IUU158" s="787"/>
      <c r="IUV158" s="787"/>
      <c r="IUW158" s="787"/>
      <c r="IUX158" s="787"/>
      <c r="IUY158" s="787"/>
      <c r="IUZ158" s="787"/>
      <c r="IVA158" s="787"/>
      <c r="IVB158" s="787"/>
      <c r="IVC158" s="787"/>
      <c r="IVD158" s="788"/>
      <c r="IVE158" s="786"/>
      <c r="IVF158" s="787"/>
      <c r="IVG158" s="787"/>
      <c r="IVH158" s="787"/>
      <c r="IVI158" s="787"/>
      <c r="IVJ158" s="787"/>
      <c r="IVK158" s="787"/>
      <c r="IVL158" s="787"/>
      <c r="IVM158" s="787"/>
      <c r="IVN158" s="787"/>
      <c r="IVO158" s="787"/>
      <c r="IVP158" s="787"/>
      <c r="IVQ158" s="787"/>
      <c r="IVR158" s="787"/>
      <c r="IVS158" s="788"/>
      <c r="IVT158" s="786"/>
      <c r="IVU158" s="787"/>
      <c r="IVV158" s="787"/>
      <c r="IVW158" s="787"/>
      <c r="IVX158" s="787"/>
      <c r="IVY158" s="787"/>
      <c r="IVZ158" s="787"/>
      <c r="IWA158" s="787"/>
      <c r="IWB158" s="787"/>
      <c r="IWC158" s="787"/>
      <c r="IWD158" s="787"/>
      <c r="IWE158" s="787"/>
      <c r="IWF158" s="787"/>
      <c r="IWG158" s="787"/>
      <c r="IWH158" s="788"/>
      <c r="IWI158" s="786"/>
      <c r="IWJ158" s="787"/>
      <c r="IWK158" s="787"/>
      <c r="IWL158" s="787"/>
      <c r="IWM158" s="787"/>
      <c r="IWN158" s="787"/>
      <c r="IWO158" s="787"/>
      <c r="IWP158" s="787"/>
      <c r="IWQ158" s="787"/>
      <c r="IWR158" s="787"/>
      <c r="IWS158" s="787"/>
      <c r="IWT158" s="787"/>
      <c r="IWU158" s="787"/>
      <c r="IWV158" s="787"/>
      <c r="IWW158" s="788"/>
      <c r="IWX158" s="786"/>
      <c r="IWY158" s="787"/>
      <c r="IWZ158" s="787"/>
      <c r="IXA158" s="787"/>
      <c r="IXB158" s="787"/>
      <c r="IXC158" s="787"/>
      <c r="IXD158" s="787"/>
      <c r="IXE158" s="787"/>
      <c r="IXF158" s="787"/>
      <c r="IXG158" s="787"/>
      <c r="IXH158" s="787"/>
      <c r="IXI158" s="787"/>
      <c r="IXJ158" s="787"/>
      <c r="IXK158" s="787"/>
      <c r="IXL158" s="788"/>
      <c r="IXM158" s="786"/>
      <c r="IXN158" s="787"/>
      <c r="IXO158" s="787"/>
      <c r="IXP158" s="787"/>
      <c r="IXQ158" s="787"/>
      <c r="IXR158" s="787"/>
      <c r="IXS158" s="787"/>
      <c r="IXT158" s="787"/>
      <c r="IXU158" s="787"/>
      <c r="IXV158" s="787"/>
      <c r="IXW158" s="787"/>
      <c r="IXX158" s="787"/>
      <c r="IXY158" s="787"/>
      <c r="IXZ158" s="787"/>
      <c r="IYA158" s="788"/>
      <c r="IYB158" s="786"/>
      <c r="IYC158" s="787"/>
      <c r="IYD158" s="787"/>
      <c r="IYE158" s="787"/>
      <c r="IYF158" s="787"/>
      <c r="IYG158" s="787"/>
      <c r="IYH158" s="787"/>
      <c r="IYI158" s="787"/>
      <c r="IYJ158" s="787"/>
      <c r="IYK158" s="787"/>
      <c r="IYL158" s="787"/>
      <c r="IYM158" s="787"/>
      <c r="IYN158" s="787"/>
      <c r="IYO158" s="787"/>
      <c r="IYP158" s="788"/>
      <c r="IYQ158" s="786"/>
      <c r="IYR158" s="787"/>
      <c r="IYS158" s="787"/>
      <c r="IYT158" s="787"/>
      <c r="IYU158" s="787"/>
      <c r="IYV158" s="787"/>
      <c r="IYW158" s="787"/>
      <c r="IYX158" s="787"/>
      <c r="IYY158" s="787"/>
      <c r="IYZ158" s="787"/>
      <c r="IZA158" s="787"/>
      <c r="IZB158" s="787"/>
      <c r="IZC158" s="787"/>
      <c r="IZD158" s="787"/>
      <c r="IZE158" s="788"/>
      <c r="IZF158" s="786"/>
      <c r="IZG158" s="787"/>
      <c r="IZH158" s="787"/>
      <c r="IZI158" s="787"/>
      <c r="IZJ158" s="787"/>
      <c r="IZK158" s="787"/>
      <c r="IZL158" s="787"/>
      <c r="IZM158" s="787"/>
      <c r="IZN158" s="787"/>
      <c r="IZO158" s="787"/>
      <c r="IZP158" s="787"/>
      <c r="IZQ158" s="787"/>
      <c r="IZR158" s="787"/>
      <c r="IZS158" s="787"/>
      <c r="IZT158" s="788"/>
      <c r="IZU158" s="786"/>
      <c r="IZV158" s="787"/>
      <c r="IZW158" s="787"/>
      <c r="IZX158" s="787"/>
      <c r="IZY158" s="787"/>
      <c r="IZZ158" s="787"/>
      <c r="JAA158" s="787"/>
      <c r="JAB158" s="787"/>
      <c r="JAC158" s="787"/>
      <c r="JAD158" s="787"/>
      <c r="JAE158" s="787"/>
      <c r="JAF158" s="787"/>
      <c r="JAG158" s="787"/>
      <c r="JAH158" s="787"/>
      <c r="JAI158" s="788"/>
      <c r="JAJ158" s="786"/>
      <c r="JAK158" s="787"/>
      <c r="JAL158" s="787"/>
      <c r="JAM158" s="787"/>
      <c r="JAN158" s="787"/>
      <c r="JAO158" s="787"/>
      <c r="JAP158" s="787"/>
      <c r="JAQ158" s="787"/>
      <c r="JAR158" s="787"/>
      <c r="JAS158" s="787"/>
      <c r="JAT158" s="787"/>
      <c r="JAU158" s="787"/>
      <c r="JAV158" s="787"/>
      <c r="JAW158" s="787"/>
      <c r="JAX158" s="788"/>
      <c r="JAY158" s="786"/>
      <c r="JAZ158" s="787"/>
      <c r="JBA158" s="787"/>
      <c r="JBB158" s="787"/>
      <c r="JBC158" s="787"/>
      <c r="JBD158" s="787"/>
      <c r="JBE158" s="787"/>
      <c r="JBF158" s="787"/>
      <c r="JBG158" s="787"/>
      <c r="JBH158" s="787"/>
      <c r="JBI158" s="787"/>
      <c r="JBJ158" s="787"/>
      <c r="JBK158" s="787"/>
      <c r="JBL158" s="787"/>
      <c r="JBM158" s="788"/>
      <c r="JBN158" s="786"/>
      <c r="JBO158" s="787"/>
      <c r="JBP158" s="787"/>
      <c r="JBQ158" s="787"/>
      <c r="JBR158" s="787"/>
      <c r="JBS158" s="787"/>
      <c r="JBT158" s="787"/>
      <c r="JBU158" s="787"/>
      <c r="JBV158" s="787"/>
      <c r="JBW158" s="787"/>
      <c r="JBX158" s="787"/>
      <c r="JBY158" s="787"/>
      <c r="JBZ158" s="787"/>
      <c r="JCA158" s="787"/>
      <c r="JCB158" s="788"/>
      <c r="JCC158" s="786"/>
      <c r="JCD158" s="787"/>
      <c r="JCE158" s="787"/>
      <c r="JCF158" s="787"/>
      <c r="JCG158" s="787"/>
      <c r="JCH158" s="787"/>
      <c r="JCI158" s="787"/>
      <c r="JCJ158" s="787"/>
      <c r="JCK158" s="787"/>
      <c r="JCL158" s="787"/>
      <c r="JCM158" s="787"/>
      <c r="JCN158" s="787"/>
      <c r="JCO158" s="787"/>
      <c r="JCP158" s="787"/>
      <c r="JCQ158" s="788"/>
      <c r="JCR158" s="786"/>
      <c r="JCS158" s="787"/>
      <c r="JCT158" s="787"/>
      <c r="JCU158" s="787"/>
      <c r="JCV158" s="787"/>
      <c r="JCW158" s="787"/>
      <c r="JCX158" s="787"/>
      <c r="JCY158" s="787"/>
      <c r="JCZ158" s="787"/>
      <c r="JDA158" s="787"/>
      <c r="JDB158" s="787"/>
      <c r="JDC158" s="787"/>
      <c r="JDD158" s="787"/>
      <c r="JDE158" s="787"/>
      <c r="JDF158" s="788"/>
      <c r="JDG158" s="786"/>
      <c r="JDH158" s="787"/>
      <c r="JDI158" s="787"/>
      <c r="JDJ158" s="787"/>
      <c r="JDK158" s="787"/>
      <c r="JDL158" s="787"/>
      <c r="JDM158" s="787"/>
      <c r="JDN158" s="787"/>
      <c r="JDO158" s="787"/>
      <c r="JDP158" s="787"/>
      <c r="JDQ158" s="787"/>
      <c r="JDR158" s="787"/>
      <c r="JDS158" s="787"/>
      <c r="JDT158" s="787"/>
      <c r="JDU158" s="788"/>
      <c r="JDV158" s="786"/>
      <c r="JDW158" s="787"/>
      <c r="JDX158" s="787"/>
      <c r="JDY158" s="787"/>
      <c r="JDZ158" s="787"/>
      <c r="JEA158" s="787"/>
      <c r="JEB158" s="787"/>
      <c r="JEC158" s="787"/>
      <c r="JED158" s="787"/>
      <c r="JEE158" s="787"/>
      <c r="JEF158" s="787"/>
      <c r="JEG158" s="787"/>
      <c r="JEH158" s="787"/>
      <c r="JEI158" s="787"/>
      <c r="JEJ158" s="788"/>
      <c r="JEK158" s="786"/>
      <c r="JEL158" s="787"/>
      <c r="JEM158" s="787"/>
      <c r="JEN158" s="787"/>
      <c r="JEO158" s="787"/>
      <c r="JEP158" s="787"/>
      <c r="JEQ158" s="787"/>
      <c r="JER158" s="787"/>
      <c r="JES158" s="787"/>
      <c r="JET158" s="787"/>
      <c r="JEU158" s="787"/>
      <c r="JEV158" s="787"/>
      <c r="JEW158" s="787"/>
      <c r="JEX158" s="787"/>
      <c r="JEY158" s="788"/>
      <c r="JEZ158" s="786"/>
      <c r="JFA158" s="787"/>
      <c r="JFB158" s="787"/>
      <c r="JFC158" s="787"/>
      <c r="JFD158" s="787"/>
      <c r="JFE158" s="787"/>
      <c r="JFF158" s="787"/>
      <c r="JFG158" s="787"/>
      <c r="JFH158" s="787"/>
      <c r="JFI158" s="787"/>
      <c r="JFJ158" s="787"/>
      <c r="JFK158" s="787"/>
      <c r="JFL158" s="787"/>
      <c r="JFM158" s="787"/>
      <c r="JFN158" s="788"/>
      <c r="JFO158" s="786"/>
      <c r="JFP158" s="787"/>
      <c r="JFQ158" s="787"/>
      <c r="JFR158" s="787"/>
      <c r="JFS158" s="787"/>
      <c r="JFT158" s="787"/>
      <c r="JFU158" s="787"/>
      <c r="JFV158" s="787"/>
      <c r="JFW158" s="787"/>
      <c r="JFX158" s="787"/>
      <c r="JFY158" s="787"/>
      <c r="JFZ158" s="787"/>
      <c r="JGA158" s="787"/>
      <c r="JGB158" s="787"/>
      <c r="JGC158" s="788"/>
      <c r="JGD158" s="786"/>
      <c r="JGE158" s="787"/>
      <c r="JGF158" s="787"/>
      <c r="JGG158" s="787"/>
      <c r="JGH158" s="787"/>
      <c r="JGI158" s="787"/>
      <c r="JGJ158" s="787"/>
      <c r="JGK158" s="787"/>
      <c r="JGL158" s="787"/>
      <c r="JGM158" s="787"/>
      <c r="JGN158" s="787"/>
      <c r="JGO158" s="787"/>
      <c r="JGP158" s="787"/>
      <c r="JGQ158" s="787"/>
      <c r="JGR158" s="788"/>
      <c r="JGS158" s="786"/>
      <c r="JGT158" s="787"/>
      <c r="JGU158" s="787"/>
      <c r="JGV158" s="787"/>
      <c r="JGW158" s="787"/>
      <c r="JGX158" s="787"/>
      <c r="JGY158" s="787"/>
      <c r="JGZ158" s="787"/>
      <c r="JHA158" s="787"/>
      <c r="JHB158" s="787"/>
      <c r="JHC158" s="787"/>
      <c r="JHD158" s="787"/>
      <c r="JHE158" s="787"/>
      <c r="JHF158" s="787"/>
      <c r="JHG158" s="788"/>
      <c r="JHH158" s="786"/>
      <c r="JHI158" s="787"/>
      <c r="JHJ158" s="787"/>
      <c r="JHK158" s="787"/>
      <c r="JHL158" s="787"/>
      <c r="JHM158" s="787"/>
      <c r="JHN158" s="787"/>
      <c r="JHO158" s="787"/>
      <c r="JHP158" s="787"/>
      <c r="JHQ158" s="787"/>
      <c r="JHR158" s="787"/>
      <c r="JHS158" s="787"/>
      <c r="JHT158" s="787"/>
      <c r="JHU158" s="787"/>
      <c r="JHV158" s="788"/>
      <c r="JHW158" s="786"/>
      <c r="JHX158" s="787"/>
      <c r="JHY158" s="787"/>
      <c r="JHZ158" s="787"/>
      <c r="JIA158" s="787"/>
      <c r="JIB158" s="787"/>
      <c r="JIC158" s="787"/>
      <c r="JID158" s="787"/>
      <c r="JIE158" s="787"/>
      <c r="JIF158" s="787"/>
      <c r="JIG158" s="787"/>
      <c r="JIH158" s="787"/>
      <c r="JII158" s="787"/>
      <c r="JIJ158" s="787"/>
      <c r="JIK158" s="788"/>
      <c r="JIL158" s="786"/>
      <c r="JIM158" s="787"/>
      <c r="JIN158" s="787"/>
      <c r="JIO158" s="787"/>
      <c r="JIP158" s="787"/>
      <c r="JIQ158" s="787"/>
      <c r="JIR158" s="787"/>
      <c r="JIS158" s="787"/>
      <c r="JIT158" s="787"/>
      <c r="JIU158" s="787"/>
      <c r="JIV158" s="787"/>
      <c r="JIW158" s="787"/>
      <c r="JIX158" s="787"/>
      <c r="JIY158" s="787"/>
      <c r="JIZ158" s="788"/>
      <c r="JJA158" s="786"/>
      <c r="JJB158" s="787"/>
      <c r="JJC158" s="787"/>
      <c r="JJD158" s="787"/>
      <c r="JJE158" s="787"/>
      <c r="JJF158" s="787"/>
      <c r="JJG158" s="787"/>
      <c r="JJH158" s="787"/>
      <c r="JJI158" s="787"/>
      <c r="JJJ158" s="787"/>
      <c r="JJK158" s="787"/>
      <c r="JJL158" s="787"/>
      <c r="JJM158" s="787"/>
      <c r="JJN158" s="787"/>
      <c r="JJO158" s="788"/>
      <c r="JJP158" s="786"/>
      <c r="JJQ158" s="787"/>
      <c r="JJR158" s="787"/>
      <c r="JJS158" s="787"/>
      <c r="JJT158" s="787"/>
      <c r="JJU158" s="787"/>
      <c r="JJV158" s="787"/>
      <c r="JJW158" s="787"/>
      <c r="JJX158" s="787"/>
      <c r="JJY158" s="787"/>
      <c r="JJZ158" s="787"/>
      <c r="JKA158" s="787"/>
      <c r="JKB158" s="787"/>
      <c r="JKC158" s="787"/>
      <c r="JKD158" s="788"/>
      <c r="JKE158" s="786"/>
      <c r="JKF158" s="787"/>
      <c r="JKG158" s="787"/>
      <c r="JKH158" s="787"/>
      <c r="JKI158" s="787"/>
      <c r="JKJ158" s="787"/>
      <c r="JKK158" s="787"/>
      <c r="JKL158" s="787"/>
      <c r="JKM158" s="787"/>
      <c r="JKN158" s="787"/>
      <c r="JKO158" s="787"/>
      <c r="JKP158" s="787"/>
      <c r="JKQ158" s="787"/>
      <c r="JKR158" s="787"/>
      <c r="JKS158" s="788"/>
      <c r="JKT158" s="786"/>
      <c r="JKU158" s="787"/>
      <c r="JKV158" s="787"/>
      <c r="JKW158" s="787"/>
      <c r="JKX158" s="787"/>
      <c r="JKY158" s="787"/>
      <c r="JKZ158" s="787"/>
      <c r="JLA158" s="787"/>
      <c r="JLB158" s="787"/>
      <c r="JLC158" s="787"/>
      <c r="JLD158" s="787"/>
      <c r="JLE158" s="787"/>
      <c r="JLF158" s="787"/>
      <c r="JLG158" s="787"/>
      <c r="JLH158" s="788"/>
      <c r="JLI158" s="786"/>
      <c r="JLJ158" s="787"/>
      <c r="JLK158" s="787"/>
      <c r="JLL158" s="787"/>
      <c r="JLM158" s="787"/>
      <c r="JLN158" s="787"/>
      <c r="JLO158" s="787"/>
      <c r="JLP158" s="787"/>
      <c r="JLQ158" s="787"/>
      <c r="JLR158" s="787"/>
      <c r="JLS158" s="787"/>
      <c r="JLT158" s="787"/>
      <c r="JLU158" s="787"/>
      <c r="JLV158" s="787"/>
      <c r="JLW158" s="788"/>
      <c r="JLX158" s="786"/>
      <c r="JLY158" s="787"/>
      <c r="JLZ158" s="787"/>
      <c r="JMA158" s="787"/>
      <c r="JMB158" s="787"/>
      <c r="JMC158" s="787"/>
      <c r="JMD158" s="787"/>
      <c r="JME158" s="787"/>
      <c r="JMF158" s="787"/>
      <c r="JMG158" s="787"/>
      <c r="JMH158" s="787"/>
      <c r="JMI158" s="787"/>
      <c r="JMJ158" s="787"/>
      <c r="JMK158" s="787"/>
      <c r="JML158" s="788"/>
      <c r="JMM158" s="786"/>
      <c r="JMN158" s="787"/>
      <c r="JMO158" s="787"/>
      <c r="JMP158" s="787"/>
      <c r="JMQ158" s="787"/>
      <c r="JMR158" s="787"/>
      <c r="JMS158" s="787"/>
      <c r="JMT158" s="787"/>
      <c r="JMU158" s="787"/>
      <c r="JMV158" s="787"/>
      <c r="JMW158" s="787"/>
      <c r="JMX158" s="787"/>
      <c r="JMY158" s="787"/>
      <c r="JMZ158" s="787"/>
      <c r="JNA158" s="788"/>
      <c r="JNB158" s="786"/>
      <c r="JNC158" s="787"/>
      <c r="JND158" s="787"/>
      <c r="JNE158" s="787"/>
      <c r="JNF158" s="787"/>
      <c r="JNG158" s="787"/>
      <c r="JNH158" s="787"/>
      <c r="JNI158" s="787"/>
      <c r="JNJ158" s="787"/>
      <c r="JNK158" s="787"/>
      <c r="JNL158" s="787"/>
      <c r="JNM158" s="787"/>
      <c r="JNN158" s="787"/>
      <c r="JNO158" s="787"/>
      <c r="JNP158" s="788"/>
      <c r="JNQ158" s="786"/>
      <c r="JNR158" s="787"/>
      <c r="JNS158" s="787"/>
      <c r="JNT158" s="787"/>
      <c r="JNU158" s="787"/>
      <c r="JNV158" s="787"/>
      <c r="JNW158" s="787"/>
      <c r="JNX158" s="787"/>
      <c r="JNY158" s="787"/>
      <c r="JNZ158" s="787"/>
      <c r="JOA158" s="787"/>
      <c r="JOB158" s="787"/>
      <c r="JOC158" s="787"/>
      <c r="JOD158" s="787"/>
      <c r="JOE158" s="788"/>
      <c r="JOF158" s="786"/>
      <c r="JOG158" s="787"/>
      <c r="JOH158" s="787"/>
      <c r="JOI158" s="787"/>
      <c r="JOJ158" s="787"/>
      <c r="JOK158" s="787"/>
      <c r="JOL158" s="787"/>
      <c r="JOM158" s="787"/>
      <c r="JON158" s="787"/>
      <c r="JOO158" s="787"/>
      <c r="JOP158" s="787"/>
      <c r="JOQ158" s="787"/>
      <c r="JOR158" s="787"/>
      <c r="JOS158" s="787"/>
      <c r="JOT158" s="788"/>
      <c r="JOU158" s="786"/>
      <c r="JOV158" s="787"/>
      <c r="JOW158" s="787"/>
      <c r="JOX158" s="787"/>
      <c r="JOY158" s="787"/>
      <c r="JOZ158" s="787"/>
      <c r="JPA158" s="787"/>
      <c r="JPB158" s="787"/>
      <c r="JPC158" s="787"/>
      <c r="JPD158" s="787"/>
      <c r="JPE158" s="787"/>
      <c r="JPF158" s="787"/>
      <c r="JPG158" s="787"/>
      <c r="JPH158" s="787"/>
      <c r="JPI158" s="788"/>
      <c r="JPJ158" s="786"/>
      <c r="JPK158" s="787"/>
      <c r="JPL158" s="787"/>
      <c r="JPM158" s="787"/>
      <c r="JPN158" s="787"/>
      <c r="JPO158" s="787"/>
      <c r="JPP158" s="787"/>
      <c r="JPQ158" s="787"/>
      <c r="JPR158" s="787"/>
      <c r="JPS158" s="787"/>
      <c r="JPT158" s="787"/>
      <c r="JPU158" s="787"/>
      <c r="JPV158" s="787"/>
      <c r="JPW158" s="787"/>
      <c r="JPX158" s="788"/>
      <c r="JPY158" s="786"/>
      <c r="JPZ158" s="787"/>
      <c r="JQA158" s="787"/>
      <c r="JQB158" s="787"/>
      <c r="JQC158" s="787"/>
      <c r="JQD158" s="787"/>
      <c r="JQE158" s="787"/>
      <c r="JQF158" s="787"/>
      <c r="JQG158" s="787"/>
      <c r="JQH158" s="787"/>
      <c r="JQI158" s="787"/>
      <c r="JQJ158" s="787"/>
      <c r="JQK158" s="787"/>
      <c r="JQL158" s="787"/>
      <c r="JQM158" s="788"/>
      <c r="JQN158" s="786"/>
      <c r="JQO158" s="787"/>
      <c r="JQP158" s="787"/>
      <c r="JQQ158" s="787"/>
      <c r="JQR158" s="787"/>
      <c r="JQS158" s="787"/>
      <c r="JQT158" s="787"/>
      <c r="JQU158" s="787"/>
      <c r="JQV158" s="787"/>
      <c r="JQW158" s="787"/>
      <c r="JQX158" s="787"/>
      <c r="JQY158" s="787"/>
      <c r="JQZ158" s="787"/>
      <c r="JRA158" s="787"/>
      <c r="JRB158" s="788"/>
      <c r="JRC158" s="786"/>
      <c r="JRD158" s="787"/>
      <c r="JRE158" s="787"/>
      <c r="JRF158" s="787"/>
      <c r="JRG158" s="787"/>
      <c r="JRH158" s="787"/>
      <c r="JRI158" s="787"/>
      <c r="JRJ158" s="787"/>
      <c r="JRK158" s="787"/>
      <c r="JRL158" s="787"/>
      <c r="JRM158" s="787"/>
      <c r="JRN158" s="787"/>
      <c r="JRO158" s="787"/>
      <c r="JRP158" s="787"/>
      <c r="JRQ158" s="788"/>
      <c r="JRR158" s="786"/>
      <c r="JRS158" s="787"/>
      <c r="JRT158" s="787"/>
      <c r="JRU158" s="787"/>
      <c r="JRV158" s="787"/>
      <c r="JRW158" s="787"/>
      <c r="JRX158" s="787"/>
      <c r="JRY158" s="787"/>
      <c r="JRZ158" s="787"/>
      <c r="JSA158" s="787"/>
      <c r="JSB158" s="787"/>
      <c r="JSC158" s="787"/>
      <c r="JSD158" s="787"/>
      <c r="JSE158" s="787"/>
      <c r="JSF158" s="788"/>
      <c r="JSG158" s="786"/>
      <c r="JSH158" s="787"/>
      <c r="JSI158" s="787"/>
      <c r="JSJ158" s="787"/>
      <c r="JSK158" s="787"/>
      <c r="JSL158" s="787"/>
      <c r="JSM158" s="787"/>
      <c r="JSN158" s="787"/>
      <c r="JSO158" s="787"/>
      <c r="JSP158" s="787"/>
      <c r="JSQ158" s="787"/>
      <c r="JSR158" s="787"/>
      <c r="JSS158" s="787"/>
      <c r="JST158" s="787"/>
      <c r="JSU158" s="788"/>
      <c r="JSV158" s="786"/>
      <c r="JSW158" s="787"/>
      <c r="JSX158" s="787"/>
      <c r="JSY158" s="787"/>
      <c r="JSZ158" s="787"/>
      <c r="JTA158" s="787"/>
      <c r="JTB158" s="787"/>
      <c r="JTC158" s="787"/>
      <c r="JTD158" s="787"/>
      <c r="JTE158" s="787"/>
      <c r="JTF158" s="787"/>
      <c r="JTG158" s="787"/>
      <c r="JTH158" s="787"/>
      <c r="JTI158" s="787"/>
      <c r="JTJ158" s="788"/>
      <c r="JTK158" s="786"/>
      <c r="JTL158" s="787"/>
      <c r="JTM158" s="787"/>
      <c r="JTN158" s="787"/>
      <c r="JTO158" s="787"/>
      <c r="JTP158" s="787"/>
      <c r="JTQ158" s="787"/>
      <c r="JTR158" s="787"/>
      <c r="JTS158" s="787"/>
      <c r="JTT158" s="787"/>
      <c r="JTU158" s="787"/>
      <c r="JTV158" s="787"/>
      <c r="JTW158" s="787"/>
      <c r="JTX158" s="787"/>
      <c r="JTY158" s="788"/>
      <c r="JTZ158" s="786"/>
      <c r="JUA158" s="787"/>
      <c r="JUB158" s="787"/>
      <c r="JUC158" s="787"/>
      <c r="JUD158" s="787"/>
      <c r="JUE158" s="787"/>
      <c r="JUF158" s="787"/>
      <c r="JUG158" s="787"/>
      <c r="JUH158" s="787"/>
      <c r="JUI158" s="787"/>
      <c r="JUJ158" s="787"/>
      <c r="JUK158" s="787"/>
      <c r="JUL158" s="787"/>
      <c r="JUM158" s="787"/>
      <c r="JUN158" s="788"/>
      <c r="JUO158" s="786"/>
      <c r="JUP158" s="787"/>
      <c r="JUQ158" s="787"/>
      <c r="JUR158" s="787"/>
      <c r="JUS158" s="787"/>
      <c r="JUT158" s="787"/>
      <c r="JUU158" s="787"/>
      <c r="JUV158" s="787"/>
      <c r="JUW158" s="787"/>
      <c r="JUX158" s="787"/>
      <c r="JUY158" s="787"/>
      <c r="JUZ158" s="787"/>
      <c r="JVA158" s="787"/>
      <c r="JVB158" s="787"/>
      <c r="JVC158" s="788"/>
      <c r="JVD158" s="786"/>
      <c r="JVE158" s="787"/>
      <c r="JVF158" s="787"/>
      <c r="JVG158" s="787"/>
      <c r="JVH158" s="787"/>
      <c r="JVI158" s="787"/>
      <c r="JVJ158" s="787"/>
      <c r="JVK158" s="787"/>
      <c r="JVL158" s="787"/>
      <c r="JVM158" s="787"/>
      <c r="JVN158" s="787"/>
      <c r="JVO158" s="787"/>
      <c r="JVP158" s="787"/>
      <c r="JVQ158" s="787"/>
      <c r="JVR158" s="788"/>
      <c r="JVS158" s="786"/>
      <c r="JVT158" s="787"/>
      <c r="JVU158" s="787"/>
      <c r="JVV158" s="787"/>
      <c r="JVW158" s="787"/>
      <c r="JVX158" s="787"/>
      <c r="JVY158" s="787"/>
      <c r="JVZ158" s="787"/>
      <c r="JWA158" s="787"/>
      <c r="JWB158" s="787"/>
      <c r="JWC158" s="787"/>
      <c r="JWD158" s="787"/>
      <c r="JWE158" s="787"/>
      <c r="JWF158" s="787"/>
      <c r="JWG158" s="788"/>
      <c r="JWH158" s="786"/>
      <c r="JWI158" s="787"/>
      <c r="JWJ158" s="787"/>
      <c r="JWK158" s="787"/>
      <c r="JWL158" s="787"/>
      <c r="JWM158" s="787"/>
      <c r="JWN158" s="787"/>
      <c r="JWO158" s="787"/>
      <c r="JWP158" s="787"/>
      <c r="JWQ158" s="787"/>
      <c r="JWR158" s="787"/>
      <c r="JWS158" s="787"/>
      <c r="JWT158" s="787"/>
      <c r="JWU158" s="787"/>
      <c r="JWV158" s="788"/>
      <c r="JWW158" s="786"/>
      <c r="JWX158" s="787"/>
      <c r="JWY158" s="787"/>
      <c r="JWZ158" s="787"/>
      <c r="JXA158" s="787"/>
      <c r="JXB158" s="787"/>
      <c r="JXC158" s="787"/>
      <c r="JXD158" s="787"/>
      <c r="JXE158" s="787"/>
      <c r="JXF158" s="787"/>
      <c r="JXG158" s="787"/>
      <c r="JXH158" s="787"/>
      <c r="JXI158" s="787"/>
      <c r="JXJ158" s="787"/>
      <c r="JXK158" s="788"/>
      <c r="JXL158" s="786"/>
      <c r="JXM158" s="787"/>
      <c r="JXN158" s="787"/>
      <c r="JXO158" s="787"/>
      <c r="JXP158" s="787"/>
      <c r="JXQ158" s="787"/>
      <c r="JXR158" s="787"/>
      <c r="JXS158" s="787"/>
      <c r="JXT158" s="787"/>
      <c r="JXU158" s="787"/>
      <c r="JXV158" s="787"/>
      <c r="JXW158" s="787"/>
      <c r="JXX158" s="787"/>
      <c r="JXY158" s="787"/>
      <c r="JXZ158" s="788"/>
      <c r="JYA158" s="786"/>
      <c r="JYB158" s="787"/>
      <c r="JYC158" s="787"/>
      <c r="JYD158" s="787"/>
      <c r="JYE158" s="787"/>
      <c r="JYF158" s="787"/>
      <c r="JYG158" s="787"/>
      <c r="JYH158" s="787"/>
      <c r="JYI158" s="787"/>
      <c r="JYJ158" s="787"/>
      <c r="JYK158" s="787"/>
      <c r="JYL158" s="787"/>
      <c r="JYM158" s="787"/>
      <c r="JYN158" s="787"/>
      <c r="JYO158" s="788"/>
      <c r="JYP158" s="786"/>
      <c r="JYQ158" s="787"/>
      <c r="JYR158" s="787"/>
      <c r="JYS158" s="787"/>
      <c r="JYT158" s="787"/>
      <c r="JYU158" s="787"/>
      <c r="JYV158" s="787"/>
      <c r="JYW158" s="787"/>
      <c r="JYX158" s="787"/>
      <c r="JYY158" s="787"/>
      <c r="JYZ158" s="787"/>
      <c r="JZA158" s="787"/>
      <c r="JZB158" s="787"/>
      <c r="JZC158" s="787"/>
      <c r="JZD158" s="788"/>
      <c r="JZE158" s="786"/>
      <c r="JZF158" s="787"/>
      <c r="JZG158" s="787"/>
      <c r="JZH158" s="787"/>
      <c r="JZI158" s="787"/>
      <c r="JZJ158" s="787"/>
      <c r="JZK158" s="787"/>
      <c r="JZL158" s="787"/>
      <c r="JZM158" s="787"/>
      <c r="JZN158" s="787"/>
      <c r="JZO158" s="787"/>
      <c r="JZP158" s="787"/>
      <c r="JZQ158" s="787"/>
      <c r="JZR158" s="787"/>
      <c r="JZS158" s="788"/>
      <c r="JZT158" s="786"/>
      <c r="JZU158" s="787"/>
      <c r="JZV158" s="787"/>
      <c r="JZW158" s="787"/>
      <c r="JZX158" s="787"/>
      <c r="JZY158" s="787"/>
      <c r="JZZ158" s="787"/>
      <c r="KAA158" s="787"/>
      <c r="KAB158" s="787"/>
      <c r="KAC158" s="787"/>
      <c r="KAD158" s="787"/>
      <c r="KAE158" s="787"/>
      <c r="KAF158" s="787"/>
      <c r="KAG158" s="787"/>
      <c r="KAH158" s="788"/>
      <c r="KAI158" s="786"/>
      <c r="KAJ158" s="787"/>
      <c r="KAK158" s="787"/>
      <c r="KAL158" s="787"/>
      <c r="KAM158" s="787"/>
      <c r="KAN158" s="787"/>
      <c r="KAO158" s="787"/>
      <c r="KAP158" s="787"/>
      <c r="KAQ158" s="787"/>
      <c r="KAR158" s="787"/>
      <c r="KAS158" s="787"/>
      <c r="KAT158" s="787"/>
      <c r="KAU158" s="787"/>
      <c r="KAV158" s="787"/>
      <c r="KAW158" s="788"/>
      <c r="KAX158" s="786"/>
      <c r="KAY158" s="787"/>
      <c r="KAZ158" s="787"/>
      <c r="KBA158" s="787"/>
      <c r="KBB158" s="787"/>
      <c r="KBC158" s="787"/>
      <c r="KBD158" s="787"/>
      <c r="KBE158" s="787"/>
      <c r="KBF158" s="787"/>
      <c r="KBG158" s="787"/>
      <c r="KBH158" s="787"/>
      <c r="KBI158" s="787"/>
      <c r="KBJ158" s="787"/>
      <c r="KBK158" s="787"/>
      <c r="KBL158" s="788"/>
      <c r="KBM158" s="786"/>
      <c r="KBN158" s="787"/>
      <c r="KBO158" s="787"/>
      <c r="KBP158" s="787"/>
      <c r="KBQ158" s="787"/>
      <c r="KBR158" s="787"/>
      <c r="KBS158" s="787"/>
      <c r="KBT158" s="787"/>
      <c r="KBU158" s="787"/>
      <c r="KBV158" s="787"/>
      <c r="KBW158" s="787"/>
      <c r="KBX158" s="787"/>
      <c r="KBY158" s="787"/>
      <c r="KBZ158" s="787"/>
      <c r="KCA158" s="788"/>
      <c r="KCB158" s="786"/>
      <c r="KCC158" s="787"/>
      <c r="KCD158" s="787"/>
      <c r="KCE158" s="787"/>
      <c r="KCF158" s="787"/>
      <c r="KCG158" s="787"/>
      <c r="KCH158" s="787"/>
      <c r="KCI158" s="787"/>
      <c r="KCJ158" s="787"/>
      <c r="KCK158" s="787"/>
      <c r="KCL158" s="787"/>
      <c r="KCM158" s="787"/>
      <c r="KCN158" s="787"/>
      <c r="KCO158" s="787"/>
      <c r="KCP158" s="788"/>
      <c r="KCQ158" s="786"/>
      <c r="KCR158" s="787"/>
      <c r="KCS158" s="787"/>
      <c r="KCT158" s="787"/>
      <c r="KCU158" s="787"/>
      <c r="KCV158" s="787"/>
      <c r="KCW158" s="787"/>
      <c r="KCX158" s="787"/>
      <c r="KCY158" s="787"/>
      <c r="KCZ158" s="787"/>
      <c r="KDA158" s="787"/>
      <c r="KDB158" s="787"/>
      <c r="KDC158" s="787"/>
      <c r="KDD158" s="787"/>
      <c r="KDE158" s="788"/>
      <c r="KDF158" s="786"/>
      <c r="KDG158" s="787"/>
      <c r="KDH158" s="787"/>
      <c r="KDI158" s="787"/>
      <c r="KDJ158" s="787"/>
      <c r="KDK158" s="787"/>
      <c r="KDL158" s="787"/>
      <c r="KDM158" s="787"/>
      <c r="KDN158" s="787"/>
      <c r="KDO158" s="787"/>
      <c r="KDP158" s="787"/>
      <c r="KDQ158" s="787"/>
      <c r="KDR158" s="787"/>
      <c r="KDS158" s="787"/>
      <c r="KDT158" s="788"/>
      <c r="KDU158" s="786"/>
      <c r="KDV158" s="787"/>
      <c r="KDW158" s="787"/>
      <c r="KDX158" s="787"/>
      <c r="KDY158" s="787"/>
      <c r="KDZ158" s="787"/>
      <c r="KEA158" s="787"/>
      <c r="KEB158" s="787"/>
      <c r="KEC158" s="787"/>
      <c r="KED158" s="787"/>
      <c r="KEE158" s="787"/>
      <c r="KEF158" s="787"/>
      <c r="KEG158" s="787"/>
      <c r="KEH158" s="787"/>
      <c r="KEI158" s="788"/>
      <c r="KEJ158" s="786"/>
      <c r="KEK158" s="787"/>
      <c r="KEL158" s="787"/>
      <c r="KEM158" s="787"/>
      <c r="KEN158" s="787"/>
      <c r="KEO158" s="787"/>
      <c r="KEP158" s="787"/>
      <c r="KEQ158" s="787"/>
      <c r="KER158" s="787"/>
      <c r="KES158" s="787"/>
      <c r="KET158" s="787"/>
      <c r="KEU158" s="787"/>
      <c r="KEV158" s="787"/>
      <c r="KEW158" s="787"/>
      <c r="KEX158" s="788"/>
      <c r="KEY158" s="786"/>
      <c r="KEZ158" s="787"/>
      <c r="KFA158" s="787"/>
      <c r="KFB158" s="787"/>
      <c r="KFC158" s="787"/>
      <c r="KFD158" s="787"/>
      <c r="KFE158" s="787"/>
      <c r="KFF158" s="787"/>
      <c r="KFG158" s="787"/>
      <c r="KFH158" s="787"/>
      <c r="KFI158" s="787"/>
      <c r="KFJ158" s="787"/>
      <c r="KFK158" s="787"/>
      <c r="KFL158" s="787"/>
      <c r="KFM158" s="788"/>
      <c r="KFN158" s="786"/>
      <c r="KFO158" s="787"/>
      <c r="KFP158" s="787"/>
      <c r="KFQ158" s="787"/>
      <c r="KFR158" s="787"/>
      <c r="KFS158" s="787"/>
      <c r="KFT158" s="787"/>
      <c r="KFU158" s="787"/>
      <c r="KFV158" s="787"/>
      <c r="KFW158" s="787"/>
      <c r="KFX158" s="787"/>
      <c r="KFY158" s="787"/>
      <c r="KFZ158" s="787"/>
      <c r="KGA158" s="787"/>
      <c r="KGB158" s="788"/>
      <c r="KGC158" s="786"/>
      <c r="KGD158" s="787"/>
      <c r="KGE158" s="787"/>
      <c r="KGF158" s="787"/>
      <c r="KGG158" s="787"/>
      <c r="KGH158" s="787"/>
      <c r="KGI158" s="787"/>
      <c r="KGJ158" s="787"/>
      <c r="KGK158" s="787"/>
      <c r="KGL158" s="787"/>
      <c r="KGM158" s="787"/>
      <c r="KGN158" s="787"/>
      <c r="KGO158" s="787"/>
      <c r="KGP158" s="787"/>
      <c r="KGQ158" s="788"/>
      <c r="KGR158" s="786"/>
      <c r="KGS158" s="787"/>
      <c r="KGT158" s="787"/>
      <c r="KGU158" s="787"/>
      <c r="KGV158" s="787"/>
      <c r="KGW158" s="787"/>
      <c r="KGX158" s="787"/>
      <c r="KGY158" s="787"/>
      <c r="KGZ158" s="787"/>
      <c r="KHA158" s="787"/>
      <c r="KHB158" s="787"/>
      <c r="KHC158" s="787"/>
      <c r="KHD158" s="787"/>
      <c r="KHE158" s="787"/>
      <c r="KHF158" s="788"/>
      <c r="KHG158" s="786"/>
      <c r="KHH158" s="787"/>
      <c r="KHI158" s="787"/>
      <c r="KHJ158" s="787"/>
      <c r="KHK158" s="787"/>
      <c r="KHL158" s="787"/>
      <c r="KHM158" s="787"/>
      <c r="KHN158" s="787"/>
      <c r="KHO158" s="787"/>
      <c r="KHP158" s="787"/>
      <c r="KHQ158" s="787"/>
      <c r="KHR158" s="787"/>
      <c r="KHS158" s="787"/>
      <c r="KHT158" s="787"/>
      <c r="KHU158" s="788"/>
      <c r="KHV158" s="786"/>
      <c r="KHW158" s="787"/>
      <c r="KHX158" s="787"/>
      <c r="KHY158" s="787"/>
      <c r="KHZ158" s="787"/>
      <c r="KIA158" s="787"/>
      <c r="KIB158" s="787"/>
      <c r="KIC158" s="787"/>
      <c r="KID158" s="787"/>
      <c r="KIE158" s="787"/>
      <c r="KIF158" s="787"/>
      <c r="KIG158" s="787"/>
      <c r="KIH158" s="787"/>
      <c r="KII158" s="787"/>
      <c r="KIJ158" s="788"/>
      <c r="KIK158" s="786"/>
      <c r="KIL158" s="787"/>
      <c r="KIM158" s="787"/>
      <c r="KIN158" s="787"/>
      <c r="KIO158" s="787"/>
      <c r="KIP158" s="787"/>
      <c r="KIQ158" s="787"/>
      <c r="KIR158" s="787"/>
      <c r="KIS158" s="787"/>
      <c r="KIT158" s="787"/>
      <c r="KIU158" s="787"/>
      <c r="KIV158" s="787"/>
      <c r="KIW158" s="787"/>
      <c r="KIX158" s="787"/>
      <c r="KIY158" s="788"/>
      <c r="KIZ158" s="786"/>
      <c r="KJA158" s="787"/>
      <c r="KJB158" s="787"/>
      <c r="KJC158" s="787"/>
      <c r="KJD158" s="787"/>
      <c r="KJE158" s="787"/>
      <c r="KJF158" s="787"/>
      <c r="KJG158" s="787"/>
      <c r="KJH158" s="787"/>
      <c r="KJI158" s="787"/>
      <c r="KJJ158" s="787"/>
      <c r="KJK158" s="787"/>
      <c r="KJL158" s="787"/>
      <c r="KJM158" s="787"/>
      <c r="KJN158" s="788"/>
      <c r="KJO158" s="786"/>
      <c r="KJP158" s="787"/>
      <c r="KJQ158" s="787"/>
      <c r="KJR158" s="787"/>
      <c r="KJS158" s="787"/>
      <c r="KJT158" s="787"/>
      <c r="KJU158" s="787"/>
      <c r="KJV158" s="787"/>
      <c r="KJW158" s="787"/>
      <c r="KJX158" s="787"/>
      <c r="KJY158" s="787"/>
      <c r="KJZ158" s="787"/>
      <c r="KKA158" s="787"/>
      <c r="KKB158" s="787"/>
      <c r="KKC158" s="788"/>
      <c r="KKD158" s="786"/>
      <c r="KKE158" s="787"/>
      <c r="KKF158" s="787"/>
      <c r="KKG158" s="787"/>
      <c r="KKH158" s="787"/>
      <c r="KKI158" s="787"/>
      <c r="KKJ158" s="787"/>
      <c r="KKK158" s="787"/>
      <c r="KKL158" s="787"/>
      <c r="KKM158" s="787"/>
      <c r="KKN158" s="787"/>
      <c r="KKO158" s="787"/>
      <c r="KKP158" s="787"/>
      <c r="KKQ158" s="787"/>
      <c r="KKR158" s="788"/>
      <c r="KKS158" s="786"/>
      <c r="KKT158" s="787"/>
      <c r="KKU158" s="787"/>
      <c r="KKV158" s="787"/>
      <c r="KKW158" s="787"/>
      <c r="KKX158" s="787"/>
      <c r="KKY158" s="787"/>
      <c r="KKZ158" s="787"/>
      <c r="KLA158" s="787"/>
      <c r="KLB158" s="787"/>
      <c r="KLC158" s="787"/>
      <c r="KLD158" s="787"/>
      <c r="KLE158" s="787"/>
      <c r="KLF158" s="787"/>
      <c r="KLG158" s="788"/>
      <c r="KLH158" s="786"/>
      <c r="KLI158" s="787"/>
      <c r="KLJ158" s="787"/>
      <c r="KLK158" s="787"/>
      <c r="KLL158" s="787"/>
      <c r="KLM158" s="787"/>
      <c r="KLN158" s="787"/>
      <c r="KLO158" s="787"/>
      <c r="KLP158" s="787"/>
      <c r="KLQ158" s="787"/>
      <c r="KLR158" s="787"/>
      <c r="KLS158" s="787"/>
      <c r="KLT158" s="787"/>
      <c r="KLU158" s="787"/>
      <c r="KLV158" s="788"/>
      <c r="KLW158" s="786"/>
      <c r="KLX158" s="787"/>
      <c r="KLY158" s="787"/>
      <c r="KLZ158" s="787"/>
      <c r="KMA158" s="787"/>
      <c r="KMB158" s="787"/>
      <c r="KMC158" s="787"/>
      <c r="KMD158" s="787"/>
      <c r="KME158" s="787"/>
      <c r="KMF158" s="787"/>
      <c r="KMG158" s="787"/>
      <c r="KMH158" s="787"/>
      <c r="KMI158" s="787"/>
      <c r="KMJ158" s="787"/>
      <c r="KMK158" s="788"/>
      <c r="KML158" s="786"/>
      <c r="KMM158" s="787"/>
      <c r="KMN158" s="787"/>
      <c r="KMO158" s="787"/>
      <c r="KMP158" s="787"/>
      <c r="KMQ158" s="787"/>
      <c r="KMR158" s="787"/>
      <c r="KMS158" s="787"/>
      <c r="KMT158" s="787"/>
      <c r="KMU158" s="787"/>
      <c r="KMV158" s="787"/>
      <c r="KMW158" s="787"/>
      <c r="KMX158" s="787"/>
      <c r="KMY158" s="787"/>
      <c r="KMZ158" s="788"/>
      <c r="KNA158" s="786"/>
      <c r="KNB158" s="787"/>
      <c r="KNC158" s="787"/>
      <c r="KND158" s="787"/>
      <c r="KNE158" s="787"/>
      <c r="KNF158" s="787"/>
      <c r="KNG158" s="787"/>
      <c r="KNH158" s="787"/>
      <c r="KNI158" s="787"/>
      <c r="KNJ158" s="787"/>
      <c r="KNK158" s="787"/>
      <c r="KNL158" s="787"/>
      <c r="KNM158" s="787"/>
      <c r="KNN158" s="787"/>
      <c r="KNO158" s="788"/>
      <c r="KNP158" s="786"/>
      <c r="KNQ158" s="787"/>
      <c r="KNR158" s="787"/>
      <c r="KNS158" s="787"/>
      <c r="KNT158" s="787"/>
      <c r="KNU158" s="787"/>
      <c r="KNV158" s="787"/>
      <c r="KNW158" s="787"/>
      <c r="KNX158" s="787"/>
      <c r="KNY158" s="787"/>
      <c r="KNZ158" s="787"/>
      <c r="KOA158" s="787"/>
      <c r="KOB158" s="787"/>
      <c r="KOC158" s="787"/>
      <c r="KOD158" s="788"/>
      <c r="KOE158" s="786"/>
      <c r="KOF158" s="787"/>
      <c r="KOG158" s="787"/>
      <c r="KOH158" s="787"/>
      <c r="KOI158" s="787"/>
      <c r="KOJ158" s="787"/>
      <c r="KOK158" s="787"/>
      <c r="KOL158" s="787"/>
      <c r="KOM158" s="787"/>
      <c r="KON158" s="787"/>
      <c r="KOO158" s="787"/>
      <c r="KOP158" s="787"/>
      <c r="KOQ158" s="787"/>
      <c r="KOR158" s="787"/>
      <c r="KOS158" s="788"/>
      <c r="KOT158" s="786"/>
      <c r="KOU158" s="787"/>
      <c r="KOV158" s="787"/>
      <c r="KOW158" s="787"/>
      <c r="KOX158" s="787"/>
      <c r="KOY158" s="787"/>
      <c r="KOZ158" s="787"/>
      <c r="KPA158" s="787"/>
      <c r="KPB158" s="787"/>
      <c r="KPC158" s="787"/>
      <c r="KPD158" s="787"/>
      <c r="KPE158" s="787"/>
      <c r="KPF158" s="787"/>
      <c r="KPG158" s="787"/>
      <c r="KPH158" s="788"/>
      <c r="KPI158" s="786"/>
      <c r="KPJ158" s="787"/>
      <c r="KPK158" s="787"/>
      <c r="KPL158" s="787"/>
      <c r="KPM158" s="787"/>
      <c r="KPN158" s="787"/>
      <c r="KPO158" s="787"/>
      <c r="KPP158" s="787"/>
      <c r="KPQ158" s="787"/>
      <c r="KPR158" s="787"/>
      <c r="KPS158" s="787"/>
      <c r="KPT158" s="787"/>
      <c r="KPU158" s="787"/>
      <c r="KPV158" s="787"/>
      <c r="KPW158" s="788"/>
      <c r="KPX158" s="786"/>
      <c r="KPY158" s="787"/>
      <c r="KPZ158" s="787"/>
      <c r="KQA158" s="787"/>
      <c r="KQB158" s="787"/>
      <c r="KQC158" s="787"/>
      <c r="KQD158" s="787"/>
      <c r="KQE158" s="787"/>
      <c r="KQF158" s="787"/>
      <c r="KQG158" s="787"/>
      <c r="KQH158" s="787"/>
      <c r="KQI158" s="787"/>
      <c r="KQJ158" s="787"/>
      <c r="KQK158" s="787"/>
      <c r="KQL158" s="788"/>
      <c r="KQM158" s="786"/>
      <c r="KQN158" s="787"/>
      <c r="KQO158" s="787"/>
      <c r="KQP158" s="787"/>
      <c r="KQQ158" s="787"/>
      <c r="KQR158" s="787"/>
      <c r="KQS158" s="787"/>
      <c r="KQT158" s="787"/>
      <c r="KQU158" s="787"/>
      <c r="KQV158" s="787"/>
      <c r="KQW158" s="787"/>
      <c r="KQX158" s="787"/>
      <c r="KQY158" s="787"/>
      <c r="KQZ158" s="787"/>
      <c r="KRA158" s="788"/>
      <c r="KRB158" s="786"/>
      <c r="KRC158" s="787"/>
      <c r="KRD158" s="787"/>
      <c r="KRE158" s="787"/>
      <c r="KRF158" s="787"/>
      <c r="KRG158" s="787"/>
      <c r="KRH158" s="787"/>
      <c r="KRI158" s="787"/>
      <c r="KRJ158" s="787"/>
      <c r="KRK158" s="787"/>
      <c r="KRL158" s="787"/>
      <c r="KRM158" s="787"/>
      <c r="KRN158" s="787"/>
      <c r="KRO158" s="787"/>
      <c r="KRP158" s="788"/>
      <c r="KRQ158" s="786"/>
      <c r="KRR158" s="787"/>
      <c r="KRS158" s="787"/>
      <c r="KRT158" s="787"/>
      <c r="KRU158" s="787"/>
      <c r="KRV158" s="787"/>
      <c r="KRW158" s="787"/>
      <c r="KRX158" s="787"/>
      <c r="KRY158" s="787"/>
      <c r="KRZ158" s="787"/>
      <c r="KSA158" s="787"/>
      <c r="KSB158" s="787"/>
      <c r="KSC158" s="787"/>
      <c r="KSD158" s="787"/>
      <c r="KSE158" s="788"/>
      <c r="KSF158" s="786"/>
      <c r="KSG158" s="787"/>
      <c r="KSH158" s="787"/>
      <c r="KSI158" s="787"/>
      <c r="KSJ158" s="787"/>
      <c r="KSK158" s="787"/>
      <c r="KSL158" s="787"/>
      <c r="KSM158" s="787"/>
      <c r="KSN158" s="787"/>
      <c r="KSO158" s="787"/>
      <c r="KSP158" s="787"/>
      <c r="KSQ158" s="787"/>
      <c r="KSR158" s="787"/>
      <c r="KSS158" s="787"/>
      <c r="KST158" s="788"/>
      <c r="KSU158" s="786"/>
      <c r="KSV158" s="787"/>
      <c r="KSW158" s="787"/>
      <c r="KSX158" s="787"/>
      <c r="KSY158" s="787"/>
      <c r="KSZ158" s="787"/>
      <c r="KTA158" s="787"/>
      <c r="KTB158" s="787"/>
      <c r="KTC158" s="787"/>
      <c r="KTD158" s="787"/>
      <c r="KTE158" s="787"/>
      <c r="KTF158" s="787"/>
      <c r="KTG158" s="787"/>
      <c r="KTH158" s="787"/>
      <c r="KTI158" s="788"/>
      <c r="KTJ158" s="786"/>
      <c r="KTK158" s="787"/>
      <c r="KTL158" s="787"/>
      <c r="KTM158" s="787"/>
      <c r="KTN158" s="787"/>
      <c r="KTO158" s="787"/>
      <c r="KTP158" s="787"/>
      <c r="KTQ158" s="787"/>
      <c r="KTR158" s="787"/>
      <c r="KTS158" s="787"/>
      <c r="KTT158" s="787"/>
      <c r="KTU158" s="787"/>
      <c r="KTV158" s="787"/>
      <c r="KTW158" s="787"/>
      <c r="KTX158" s="788"/>
      <c r="KTY158" s="786"/>
      <c r="KTZ158" s="787"/>
      <c r="KUA158" s="787"/>
      <c r="KUB158" s="787"/>
      <c r="KUC158" s="787"/>
      <c r="KUD158" s="787"/>
      <c r="KUE158" s="787"/>
      <c r="KUF158" s="787"/>
      <c r="KUG158" s="787"/>
      <c r="KUH158" s="787"/>
      <c r="KUI158" s="787"/>
      <c r="KUJ158" s="787"/>
      <c r="KUK158" s="787"/>
      <c r="KUL158" s="787"/>
      <c r="KUM158" s="788"/>
      <c r="KUN158" s="786"/>
      <c r="KUO158" s="787"/>
      <c r="KUP158" s="787"/>
      <c r="KUQ158" s="787"/>
      <c r="KUR158" s="787"/>
      <c r="KUS158" s="787"/>
      <c r="KUT158" s="787"/>
      <c r="KUU158" s="787"/>
      <c r="KUV158" s="787"/>
      <c r="KUW158" s="787"/>
      <c r="KUX158" s="787"/>
      <c r="KUY158" s="787"/>
      <c r="KUZ158" s="787"/>
      <c r="KVA158" s="787"/>
      <c r="KVB158" s="788"/>
      <c r="KVC158" s="786"/>
      <c r="KVD158" s="787"/>
      <c r="KVE158" s="787"/>
      <c r="KVF158" s="787"/>
      <c r="KVG158" s="787"/>
      <c r="KVH158" s="787"/>
      <c r="KVI158" s="787"/>
      <c r="KVJ158" s="787"/>
      <c r="KVK158" s="787"/>
      <c r="KVL158" s="787"/>
      <c r="KVM158" s="787"/>
      <c r="KVN158" s="787"/>
      <c r="KVO158" s="787"/>
      <c r="KVP158" s="787"/>
      <c r="KVQ158" s="788"/>
      <c r="KVR158" s="786"/>
      <c r="KVS158" s="787"/>
      <c r="KVT158" s="787"/>
      <c r="KVU158" s="787"/>
      <c r="KVV158" s="787"/>
      <c r="KVW158" s="787"/>
      <c r="KVX158" s="787"/>
      <c r="KVY158" s="787"/>
      <c r="KVZ158" s="787"/>
      <c r="KWA158" s="787"/>
      <c r="KWB158" s="787"/>
      <c r="KWC158" s="787"/>
      <c r="KWD158" s="787"/>
      <c r="KWE158" s="787"/>
      <c r="KWF158" s="788"/>
      <c r="KWG158" s="786"/>
      <c r="KWH158" s="787"/>
      <c r="KWI158" s="787"/>
      <c r="KWJ158" s="787"/>
      <c r="KWK158" s="787"/>
      <c r="KWL158" s="787"/>
      <c r="KWM158" s="787"/>
      <c r="KWN158" s="787"/>
      <c r="KWO158" s="787"/>
      <c r="KWP158" s="787"/>
      <c r="KWQ158" s="787"/>
      <c r="KWR158" s="787"/>
      <c r="KWS158" s="787"/>
      <c r="KWT158" s="787"/>
      <c r="KWU158" s="788"/>
      <c r="KWV158" s="786"/>
      <c r="KWW158" s="787"/>
      <c r="KWX158" s="787"/>
      <c r="KWY158" s="787"/>
      <c r="KWZ158" s="787"/>
      <c r="KXA158" s="787"/>
      <c r="KXB158" s="787"/>
      <c r="KXC158" s="787"/>
      <c r="KXD158" s="787"/>
      <c r="KXE158" s="787"/>
      <c r="KXF158" s="787"/>
      <c r="KXG158" s="787"/>
      <c r="KXH158" s="787"/>
      <c r="KXI158" s="787"/>
      <c r="KXJ158" s="788"/>
      <c r="KXK158" s="786"/>
      <c r="KXL158" s="787"/>
      <c r="KXM158" s="787"/>
      <c r="KXN158" s="787"/>
      <c r="KXO158" s="787"/>
      <c r="KXP158" s="787"/>
      <c r="KXQ158" s="787"/>
      <c r="KXR158" s="787"/>
      <c r="KXS158" s="787"/>
      <c r="KXT158" s="787"/>
      <c r="KXU158" s="787"/>
      <c r="KXV158" s="787"/>
      <c r="KXW158" s="787"/>
      <c r="KXX158" s="787"/>
      <c r="KXY158" s="788"/>
      <c r="KXZ158" s="786"/>
      <c r="KYA158" s="787"/>
      <c r="KYB158" s="787"/>
      <c r="KYC158" s="787"/>
      <c r="KYD158" s="787"/>
      <c r="KYE158" s="787"/>
      <c r="KYF158" s="787"/>
      <c r="KYG158" s="787"/>
      <c r="KYH158" s="787"/>
      <c r="KYI158" s="787"/>
      <c r="KYJ158" s="787"/>
      <c r="KYK158" s="787"/>
      <c r="KYL158" s="787"/>
      <c r="KYM158" s="787"/>
      <c r="KYN158" s="788"/>
      <c r="KYO158" s="786"/>
      <c r="KYP158" s="787"/>
      <c r="KYQ158" s="787"/>
      <c r="KYR158" s="787"/>
      <c r="KYS158" s="787"/>
      <c r="KYT158" s="787"/>
      <c r="KYU158" s="787"/>
      <c r="KYV158" s="787"/>
      <c r="KYW158" s="787"/>
      <c r="KYX158" s="787"/>
      <c r="KYY158" s="787"/>
      <c r="KYZ158" s="787"/>
      <c r="KZA158" s="787"/>
      <c r="KZB158" s="787"/>
      <c r="KZC158" s="788"/>
      <c r="KZD158" s="786"/>
      <c r="KZE158" s="787"/>
      <c r="KZF158" s="787"/>
      <c r="KZG158" s="787"/>
      <c r="KZH158" s="787"/>
      <c r="KZI158" s="787"/>
      <c r="KZJ158" s="787"/>
      <c r="KZK158" s="787"/>
      <c r="KZL158" s="787"/>
      <c r="KZM158" s="787"/>
      <c r="KZN158" s="787"/>
      <c r="KZO158" s="787"/>
      <c r="KZP158" s="787"/>
      <c r="KZQ158" s="787"/>
      <c r="KZR158" s="788"/>
      <c r="KZS158" s="786"/>
      <c r="KZT158" s="787"/>
      <c r="KZU158" s="787"/>
      <c r="KZV158" s="787"/>
      <c r="KZW158" s="787"/>
      <c r="KZX158" s="787"/>
      <c r="KZY158" s="787"/>
      <c r="KZZ158" s="787"/>
      <c r="LAA158" s="787"/>
      <c r="LAB158" s="787"/>
      <c r="LAC158" s="787"/>
      <c r="LAD158" s="787"/>
      <c r="LAE158" s="787"/>
      <c r="LAF158" s="787"/>
      <c r="LAG158" s="788"/>
      <c r="LAH158" s="786"/>
      <c r="LAI158" s="787"/>
      <c r="LAJ158" s="787"/>
      <c r="LAK158" s="787"/>
      <c r="LAL158" s="787"/>
      <c r="LAM158" s="787"/>
      <c r="LAN158" s="787"/>
      <c r="LAO158" s="787"/>
      <c r="LAP158" s="787"/>
      <c r="LAQ158" s="787"/>
      <c r="LAR158" s="787"/>
      <c r="LAS158" s="787"/>
      <c r="LAT158" s="787"/>
      <c r="LAU158" s="787"/>
      <c r="LAV158" s="788"/>
      <c r="LAW158" s="786"/>
      <c r="LAX158" s="787"/>
      <c r="LAY158" s="787"/>
      <c r="LAZ158" s="787"/>
      <c r="LBA158" s="787"/>
      <c r="LBB158" s="787"/>
      <c r="LBC158" s="787"/>
      <c r="LBD158" s="787"/>
      <c r="LBE158" s="787"/>
      <c r="LBF158" s="787"/>
      <c r="LBG158" s="787"/>
      <c r="LBH158" s="787"/>
      <c r="LBI158" s="787"/>
      <c r="LBJ158" s="787"/>
      <c r="LBK158" s="788"/>
      <c r="LBL158" s="786"/>
      <c r="LBM158" s="787"/>
      <c r="LBN158" s="787"/>
      <c r="LBO158" s="787"/>
      <c r="LBP158" s="787"/>
      <c r="LBQ158" s="787"/>
      <c r="LBR158" s="787"/>
      <c r="LBS158" s="787"/>
      <c r="LBT158" s="787"/>
      <c r="LBU158" s="787"/>
      <c r="LBV158" s="787"/>
      <c r="LBW158" s="787"/>
      <c r="LBX158" s="787"/>
      <c r="LBY158" s="787"/>
      <c r="LBZ158" s="788"/>
      <c r="LCA158" s="786"/>
      <c r="LCB158" s="787"/>
      <c r="LCC158" s="787"/>
      <c r="LCD158" s="787"/>
      <c r="LCE158" s="787"/>
      <c r="LCF158" s="787"/>
      <c r="LCG158" s="787"/>
      <c r="LCH158" s="787"/>
      <c r="LCI158" s="787"/>
      <c r="LCJ158" s="787"/>
      <c r="LCK158" s="787"/>
      <c r="LCL158" s="787"/>
      <c r="LCM158" s="787"/>
      <c r="LCN158" s="787"/>
      <c r="LCO158" s="788"/>
      <c r="LCP158" s="786"/>
      <c r="LCQ158" s="787"/>
      <c r="LCR158" s="787"/>
      <c r="LCS158" s="787"/>
      <c r="LCT158" s="787"/>
      <c r="LCU158" s="787"/>
      <c r="LCV158" s="787"/>
      <c r="LCW158" s="787"/>
      <c r="LCX158" s="787"/>
      <c r="LCY158" s="787"/>
      <c r="LCZ158" s="787"/>
      <c r="LDA158" s="787"/>
      <c r="LDB158" s="787"/>
      <c r="LDC158" s="787"/>
      <c r="LDD158" s="788"/>
      <c r="LDE158" s="786"/>
      <c r="LDF158" s="787"/>
      <c r="LDG158" s="787"/>
      <c r="LDH158" s="787"/>
      <c r="LDI158" s="787"/>
      <c r="LDJ158" s="787"/>
      <c r="LDK158" s="787"/>
      <c r="LDL158" s="787"/>
      <c r="LDM158" s="787"/>
      <c r="LDN158" s="787"/>
      <c r="LDO158" s="787"/>
      <c r="LDP158" s="787"/>
      <c r="LDQ158" s="787"/>
      <c r="LDR158" s="787"/>
      <c r="LDS158" s="788"/>
      <c r="LDT158" s="786"/>
      <c r="LDU158" s="787"/>
      <c r="LDV158" s="787"/>
      <c r="LDW158" s="787"/>
      <c r="LDX158" s="787"/>
      <c r="LDY158" s="787"/>
      <c r="LDZ158" s="787"/>
      <c r="LEA158" s="787"/>
      <c r="LEB158" s="787"/>
      <c r="LEC158" s="787"/>
      <c r="LED158" s="787"/>
      <c r="LEE158" s="787"/>
      <c r="LEF158" s="787"/>
      <c r="LEG158" s="787"/>
      <c r="LEH158" s="788"/>
      <c r="LEI158" s="786"/>
      <c r="LEJ158" s="787"/>
      <c r="LEK158" s="787"/>
      <c r="LEL158" s="787"/>
      <c r="LEM158" s="787"/>
      <c r="LEN158" s="787"/>
      <c r="LEO158" s="787"/>
      <c r="LEP158" s="787"/>
      <c r="LEQ158" s="787"/>
      <c r="LER158" s="787"/>
      <c r="LES158" s="787"/>
      <c r="LET158" s="787"/>
      <c r="LEU158" s="787"/>
      <c r="LEV158" s="787"/>
      <c r="LEW158" s="788"/>
      <c r="LEX158" s="786"/>
      <c r="LEY158" s="787"/>
      <c r="LEZ158" s="787"/>
      <c r="LFA158" s="787"/>
      <c r="LFB158" s="787"/>
      <c r="LFC158" s="787"/>
      <c r="LFD158" s="787"/>
      <c r="LFE158" s="787"/>
      <c r="LFF158" s="787"/>
      <c r="LFG158" s="787"/>
      <c r="LFH158" s="787"/>
      <c r="LFI158" s="787"/>
      <c r="LFJ158" s="787"/>
      <c r="LFK158" s="787"/>
      <c r="LFL158" s="788"/>
      <c r="LFM158" s="786"/>
      <c r="LFN158" s="787"/>
      <c r="LFO158" s="787"/>
      <c r="LFP158" s="787"/>
      <c r="LFQ158" s="787"/>
      <c r="LFR158" s="787"/>
      <c r="LFS158" s="787"/>
      <c r="LFT158" s="787"/>
      <c r="LFU158" s="787"/>
      <c r="LFV158" s="787"/>
      <c r="LFW158" s="787"/>
      <c r="LFX158" s="787"/>
      <c r="LFY158" s="787"/>
      <c r="LFZ158" s="787"/>
      <c r="LGA158" s="788"/>
      <c r="LGB158" s="786"/>
      <c r="LGC158" s="787"/>
      <c r="LGD158" s="787"/>
      <c r="LGE158" s="787"/>
      <c r="LGF158" s="787"/>
      <c r="LGG158" s="787"/>
      <c r="LGH158" s="787"/>
      <c r="LGI158" s="787"/>
      <c r="LGJ158" s="787"/>
      <c r="LGK158" s="787"/>
      <c r="LGL158" s="787"/>
      <c r="LGM158" s="787"/>
      <c r="LGN158" s="787"/>
      <c r="LGO158" s="787"/>
      <c r="LGP158" s="788"/>
      <c r="LGQ158" s="786"/>
      <c r="LGR158" s="787"/>
      <c r="LGS158" s="787"/>
      <c r="LGT158" s="787"/>
      <c r="LGU158" s="787"/>
      <c r="LGV158" s="787"/>
      <c r="LGW158" s="787"/>
      <c r="LGX158" s="787"/>
      <c r="LGY158" s="787"/>
      <c r="LGZ158" s="787"/>
      <c r="LHA158" s="787"/>
      <c r="LHB158" s="787"/>
      <c r="LHC158" s="787"/>
      <c r="LHD158" s="787"/>
      <c r="LHE158" s="788"/>
      <c r="LHF158" s="786"/>
      <c r="LHG158" s="787"/>
      <c r="LHH158" s="787"/>
      <c r="LHI158" s="787"/>
      <c r="LHJ158" s="787"/>
      <c r="LHK158" s="787"/>
      <c r="LHL158" s="787"/>
      <c r="LHM158" s="787"/>
      <c r="LHN158" s="787"/>
      <c r="LHO158" s="787"/>
      <c r="LHP158" s="787"/>
      <c r="LHQ158" s="787"/>
      <c r="LHR158" s="787"/>
      <c r="LHS158" s="787"/>
      <c r="LHT158" s="788"/>
      <c r="LHU158" s="786"/>
      <c r="LHV158" s="787"/>
      <c r="LHW158" s="787"/>
      <c r="LHX158" s="787"/>
      <c r="LHY158" s="787"/>
      <c r="LHZ158" s="787"/>
      <c r="LIA158" s="787"/>
      <c r="LIB158" s="787"/>
      <c r="LIC158" s="787"/>
      <c r="LID158" s="787"/>
      <c r="LIE158" s="787"/>
      <c r="LIF158" s="787"/>
      <c r="LIG158" s="787"/>
      <c r="LIH158" s="787"/>
      <c r="LII158" s="788"/>
      <c r="LIJ158" s="786"/>
      <c r="LIK158" s="787"/>
      <c r="LIL158" s="787"/>
      <c r="LIM158" s="787"/>
      <c r="LIN158" s="787"/>
      <c r="LIO158" s="787"/>
      <c r="LIP158" s="787"/>
      <c r="LIQ158" s="787"/>
      <c r="LIR158" s="787"/>
      <c r="LIS158" s="787"/>
      <c r="LIT158" s="787"/>
      <c r="LIU158" s="787"/>
      <c r="LIV158" s="787"/>
      <c r="LIW158" s="787"/>
      <c r="LIX158" s="788"/>
      <c r="LIY158" s="786"/>
      <c r="LIZ158" s="787"/>
      <c r="LJA158" s="787"/>
      <c r="LJB158" s="787"/>
      <c r="LJC158" s="787"/>
      <c r="LJD158" s="787"/>
      <c r="LJE158" s="787"/>
      <c r="LJF158" s="787"/>
      <c r="LJG158" s="787"/>
      <c r="LJH158" s="787"/>
      <c r="LJI158" s="787"/>
      <c r="LJJ158" s="787"/>
      <c r="LJK158" s="787"/>
      <c r="LJL158" s="787"/>
      <c r="LJM158" s="788"/>
      <c r="LJN158" s="786"/>
      <c r="LJO158" s="787"/>
      <c r="LJP158" s="787"/>
      <c r="LJQ158" s="787"/>
      <c r="LJR158" s="787"/>
      <c r="LJS158" s="787"/>
      <c r="LJT158" s="787"/>
      <c r="LJU158" s="787"/>
      <c r="LJV158" s="787"/>
      <c r="LJW158" s="787"/>
      <c r="LJX158" s="787"/>
      <c r="LJY158" s="787"/>
      <c r="LJZ158" s="787"/>
      <c r="LKA158" s="787"/>
      <c r="LKB158" s="788"/>
      <c r="LKC158" s="786"/>
      <c r="LKD158" s="787"/>
      <c r="LKE158" s="787"/>
      <c r="LKF158" s="787"/>
      <c r="LKG158" s="787"/>
      <c r="LKH158" s="787"/>
      <c r="LKI158" s="787"/>
      <c r="LKJ158" s="787"/>
      <c r="LKK158" s="787"/>
      <c r="LKL158" s="787"/>
      <c r="LKM158" s="787"/>
      <c r="LKN158" s="787"/>
      <c r="LKO158" s="787"/>
      <c r="LKP158" s="787"/>
      <c r="LKQ158" s="788"/>
      <c r="LKR158" s="786"/>
      <c r="LKS158" s="787"/>
      <c r="LKT158" s="787"/>
      <c r="LKU158" s="787"/>
      <c r="LKV158" s="787"/>
      <c r="LKW158" s="787"/>
      <c r="LKX158" s="787"/>
      <c r="LKY158" s="787"/>
      <c r="LKZ158" s="787"/>
      <c r="LLA158" s="787"/>
      <c r="LLB158" s="787"/>
      <c r="LLC158" s="787"/>
      <c r="LLD158" s="787"/>
      <c r="LLE158" s="787"/>
      <c r="LLF158" s="788"/>
      <c r="LLG158" s="786"/>
      <c r="LLH158" s="787"/>
      <c r="LLI158" s="787"/>
      <c r="LLJ158" s="787"/>
      <c r="LLK158" s="787"/>
      <c r="LLL158" s="787"/>
      <c r="LLM158" s="787"/>
      <c r="LLN158" s="787"/>
      <c r="LLO158" s="787"/>
      <c r="LLP158" s="787"/>
      <c r="LLQ158" s="787"/>
      <c r="LLR158" s="787"/>
      <c r="LLS158" s="787"/>
      <c r="LLT158" s="787"/>
      <c r="LLU158" s="788"/>
      <c r="LLV158" s="786"/>
      <c r="LLW158" s="787"/>
      <c r="LLX158" s="787"/>
      <c r="LLY158" s="787"/>
      <c r="LLZ158" s="787"/>
      <c r="LMA158" s="787"/>
      <c r="LMB158" s="787"/>
      <c r="LMC158" s="787"/>
      <c r="LMD158" s="787"/>
      <c r="LME158" s="787"/>
      <c r="LMF158" s="787"/>
      <c r="LMG158" s="787"/>
      <c r="LMH158" s="787"/>
      <c r="LMI158" s="787"/>
      <c r="LMJ158" s="788"/>
      <c r="LMK158" s="786"/>
      <c r="LML158" s="787"/>
      <c r="LMM158" s="787"/>
      <c r="LMN158" s="787"/>
      <c r="LMO158" s="787"/>
      <c r="LMP158" s="787"/>
      <c r="LMQ158" s="787"/>
      <c r="LMR158" s="787"/>
      <c r="LMS158" s="787"/>
      <c r="LMT158" s="787"/>
      <c r="LMU158" s="787"/>
      <c r="LMV158" s="787"/>
      <c r="LMW158" s="787"/>
      <c r="LMX158" s="787"/>
      <c r="LMY158" s="788"/>
      <c r="LMZ158" s="786"/>
      <c r="LNA158" s="787"/>
      <c r="LNB158" s="787"/>
      <c r="LNC158" s="787"/>
      <c r="LND158" s="787"/>
      <c r="LNE158" s="787"/>
      <c r="LNF158" s="787"/>
      <c r="LNG158" s="787"/>
      <c r="LNH158" s="787"/>
      <c r="LNI158" s="787"/>
      <c r="LNJ158" s="787"/>
      <c r="LNK158" s="787"/>
      <c r="LNL158" s="787"/>
      <c r="LNM158" s="787"/>
      <c r="LNN158" s="788"/>
      <c r="LNO158" s="786"/>
      <c r="LNP158" s="787"/>
      <c r="LNQ158" s="787"/>
      <c r="LNR158" s="787"/>
      <c r="LNS158" s="787"/>
      <c r="LNT158" s="787"/>
      <c r="LNU158" s="787"/>
      <c r="LNV158" s="787"/>
      <c r="LNW158" s="787"/>
      <c r="LNX158" s="787"/>
      <c r="LNY158" s="787"/>
      <c r="LNZ158" s="787"/>
      <c r="LOA158" s="787"/>
      <c r="LOB158" s="787"/>
      <c r="LOC158" s="788"/>
      <c r="LOD158" s="786"/>
      <c r="LOE158" s="787"/>
      <c r="LOF158" s="787"/>
      <c r="LOG158" s="787"/>
      <c r="LOH158" s="787"/>
      <c r="LOI158" s="787"/>
      <c r="LOJ158" s="787"/>
      <c r="LOK158" s="787"/>
      <c r="LOL158" s="787"/>
      <c r="LOM158" s="787"/>
      <c r="LON158" s="787"/>
      <c r="LOO158" s="787"/>
      <c r="LOP158" s="787"/>
      <c r="LOQ158" s="787"/>
      <c r="LOR158" s="788"/>
      <c r="LOS158" s="786"/>
      <c r="LOT158" s="787"/>
      <c r="LOU158" s="787"/>
      <c r="LOV158" s="787"/>
      <c r="LOW158" s="787"/>
      <c r="LOX158" s="787"/>
      <c r="LOY158" s="787"/>
      <c r="LOZ158" s="787"/>
      <c r="LPA158" s="787"/>
      <c r="LPB158" s="787"/>
      <c r="LPC158" s="787"/>
      <c r="LPD158" s="787"/>
      <c r="LPE158" s="787"/>
      <c r="LPF158" s="787"/>
      <c r="LPG158" s="788"/>
      <c r="LPH158" s="786"/>
      <c r="LPI158" s="787"/>
      <c r="LPJ158" s="787"/>
      <c r="LPK158" s="787"/>
      <c r="LPL158" s="787"/>
      <c r="LPM158" s="787"/>
      <c r="LPN158" s="787"/>
      <c r="LPO158" s="787"/>
      <c r="LPP158" s="787"/>
      <c r="LPQ158" s="787"/>
      <c r="LPR158" s="787"/>
      <c r="LPS158" s="787"/>
      <c r="LPT158" s="787"/>
      <c r="LPU158" s="787"/>
      <c r="LPV158" s="788"/>
      <c r="LPW158" s="786"/>
      <c r="LPX158" s="787"/>
      <c r="LPY158" s="787"/>
      <c r="LPZ158" s="787"/>
      <c r="LQA158" s="787"/>
      <c r="LQB158" s="787"/>
      <c r="LQC158" s="787"/>
      <c r="LQD158" s="787"/>
      <c r="LQE158" s="787"/>
      <c r="LQF158" s="787"/>
      <c r="LQG158" s="787"/>
      <c r="LQH158" s="787"/>
      <c r="LQI158" s="787"/>
      <c r="LQJ158" s="787"/>
      <c r="LQK158" s="788"/>
      <c r="LQL158" s="786"/>
      <c r="LQM158" s="787"/>
      <c r="LQN158" s="787"/>
      <c r="LQO158" s="787"/>
      <c r="LQP158" s="787"/>
      <c r="LQQ158" s="787"/>
      <c r="LQR158" s="787"/>
      <c r="LQS158" s="787"/>
      <c r="LQT158" s="787"/>
      <c r="LQU158" s="787"/>
      <c r="LQV158" s="787"/>
      <c r="LQW158" s="787"/>
      <c r="LQX158" s="787"/>
      <c r="LQY158" s="787"/>
      <c r="LQZ158" s="788"/>
      <c r="LRA158" s="786"/>
      <c r="LRB158" s="787"/>
      <c r="LRC158" s="787"/>
      <c r="LRD158" s="787"/>
      <c r="LRE158" s="787"/>
      <c r="LRF158" s="787"/>
      <c r="LRG158" s="787"/>
      <c r="LRH158" s="787"/>
      <c r="LRI158" s="787"/>
      <c r="LRJ158" s="787"/>
      <c r="LRK158" s="787"/>
      <c r="LRL158" s="787"/>
      <c r="LRM158" s="787"/>
      <c r="LRN158" s="787"/>
      <c r="LRO158" s="788"/>
      <c r="LRP158" s="786"/>
      <c r="LRQ158" s="787"/>
      <c r="LRR158" s="787"/>
      <c r="LRS158" s="787"/>
      <c r="LRT158" s="787"/>
      <c r="LRU158" s="787"/>
      <c r="LRV158" s="787"/>
      <c r="LRW158" s="787"/>
      <c r="LRX158" s="787"/>
      <c r="LRY158" s="787"/>
      <c r="LRZ158" s="787"/>
      <c r="LSA158" s="787"/>
      <c r="LSB158" s="787"/>
      <c r="LSC158" s="787"/>
      <c r="LSD158" s="788"/>
      <c r="LSE158" s="786"/>
      <c r="LSF158" s="787"/>
      <c r="LSG158" s="787"/>
      <c r="LSH158" s="787"/>
      <c r="LSI158" s="787"/>
      <c r="LSJ158" s="787"/>
      <c r="LSK158" s="787"/>
      <c r="LSL158" s="787"/>
      <c r="LSM158" s="787"/>
      <c r="LSN158" s="787"/>
      <c r="LSO158" s="787"/>
      <c r="LSP158" s="787"/>
      <c r="LSQ158" s="787"/>
      <c r="LSR158" s="787"/>
      <c r="LSS158" s="788"/>
      <c r="LST158" s="786"/>
      <c r="LSU158" s="787"/>
      <c r="LSV158" s="787"/>
      <c r="LSW158" s="787"/>
      <c r="LSX158" s="787"/>
      <c r="LSY158" s="787"/>
      <c r="LSZ158" s="787"/>
      <c r="LTA158" s="787"/>
      <c r="LTB158" s="787"/>
      <c r="LTC158" s="787"/>
      <c r="LTD158" s="787"/>
      <c r="LTE158" s="787"/>
      <c r="LTF158" s="787"/>
      <c r="LTG158" s="787"/>
      <c r="LTH158" s="788"/>
      <c r="LTI158" s="786"/>
      <c r="LTJ158" s="787"/>
      <c r="LTK158" s="787"/>
      <c r="LTL158" s="787"/>
      <c r="LTM158" s="787"/>
      <c r="LTN158" s="787"/>
      <c r="LTO158" s="787"/>
      <c r="LTP158" s="787"/>
      <c r="LTQ158" s="787"/>
      <c r="LTR158" s="787"/>
      <c r="LTS158" s="787"/>
      <c r="LTT158" s="787"/>
      <c r="LTU158" s="787"/>
      <c r="LTV158" s="787"/>
      <c r="LTW158" s="788"/>
      <c r="LTX158" s="786"/>
      <c r="LTY158" s="787"/>
      <c r="LTZ158" s="787"/>
      <c r="LUA158" s="787"/>
      <c r="LUB158" s="787"/>
      <c r="LUC158" s="787"/>
      <c r="LUD158" s="787"/>
      <c r="LUE158" s="787"/>
      <c r="LUF158" s="787"/>
      <c r="LUG158" s="787"/>
      <c r="LUH158" s="787"/>
      <c r="LUI158" s="787"/>
      <c r="LUJ158" s="787"/>
      <c r="LUK158" s="787"/>
      <c r="LUL158" s="788"/>
      <c r="LUM158" s="786"/>
      <c r="LUN158" s="787"/>
      <c r="LUO158" s="787"/>
      <c r="LUP158" s="787"/>
      <c r="LUQ158" s="787"/>
      <c r="LUR158" s="787"/>
      <c r="LUS158" s="787"/>
      <c r="LUT158" s="787"/>
      <c r="LUU158" s="787"/>
      <c r="LUV158" s="787"/>
      <c r="LUW158" s="787"/>
      <c r="LUX158" s="787"/>
      <c r="LUY158" s="787"/>
      <c r="LUZ158" s="787"/>
      <c r="LVA158" s="788"/>
      <c r="LVB158" s="786"/>
      <c r="LVC158" s="787"/>
      <c r="LVD158" s="787"/>
      <c r="LVE158" s="787"/>
      <c r="LVF158" s="787"/>
      <c r="LVG158" s="787"/>
      <c r="LVH158" s="787"/>
      <c r="LVI158" s="787"/>
      <c r="LVJ158" s="787"/>
      <c r="LVK158" s="787"/>
      <c r="LVL158" s="787"/>
      <c r="LVM158" s="787"/>
      <c r="LVN158" s="787"/>
      <c r="LVO158" s="787"/>
      <c r="LVP158" s="788"/>
      <c r="LVQ158" s="786"/>
      <c r="LVR158" s="787"/>
      <c r="LVS158" s="787"/>
      <c r="LVT158" s="787"/>
      <c r="LVU158" s="787"/>
      <c r="LVV158" s="787"/>
      <c r="LVW158" s="787"/>
      <c r="LVX158" s="787"/>
      <c r="LVY158" s="787"/>
      <c r="LVZ158" s="787"/>
      <c r="LWA158" s="787"/>
      <c r="LWB158" s="787"/>
      <c r="LWC158" s="787"/>
      <c r="LWD158" s="787"/>
      <c r="LWE158" s="788"/>
      <c r="LWF158" s="786"/>
      <c r="LWG158" s="787"/>
      <c r="LWH158" s="787"/>
      <c r="LWI158" s="787"/>
      <c r="LWJ158" s="787"/>
      <c r="LWK158" s="787"/>
      <c r="LWL158" s="787"/>
      <c r="LWM158" s="787"/>
      <c r="LWN158" s="787"/>
      <c r="LWO158" s="787"/>
      <c r="LWP158" s="787"/>
      <c r="LWQ158" s="787"/>
      <c r="LWR158" s="787"/>
      <c r="LWS158" s="787"/>
      <c r="LWT158" s="788"/>
      <c r="LWU158" s="786"/>
      <c r="LWV158" s="787"/>
      <c r="LWW158" s="787"/>
      <c r="LWX158" s="787"/>
      <c r="LWY158" s="787"/>
      <c r="LWZ158" s="787"/>
      <c r="LXA158" s="787"/>
      <c r="LXB158" s="787"/>
      <c r="LXC158" s="787"/>
      <c r="LXD158" s="787"/>
      <c r="LXE158" s="787"/>
      <c r="LXF158" s="787"/>
      <c r="LXG158" s="787"/>
      <c r="LXH158" s="787"/>
      <c r="LXI158" s="788"/>
      <c r="LXJ158" s="786"/>
      <c r="LXK158" s="787"/>
      <c r="LXL158" s="787"/>
      <c r="LXM158" s="787"/>
      <c r="LXN158" s="787"/>
      <c r="LXO158" s="787"/>
      <c r="LXP158" s="787"/>
      <c r="LXQ158" s="787"/>
      <c r="LXR158" s="787"/>
      <c r="LXS158" s="787"/>
      <c r="LXT158" s="787"/>
      <c r="LXU158" s="787"/>
      <c r="LXV158" s="787"/>
      <c r="LXW158" s="787"/>
      <c r="LXX158" s="788"/>
      <c r="LXY158" s="786"/>
      <c r="LXZ158" s="787"/>
      <c r="LYA158" s="787"/>
      <c r="LYB158" s="787"/>
      <c r="LYC158" s="787"/>
      <c r="LYD158" s="787"/>
      <c r="LYE158" s="787"/>
      <c r="LYF158" s="787"/>
      <c r="LYG158" s="787"/>
      <c r="LYH158" s="787"/>
      <c r="LYI158" s="787"/>
      <c r="LYJ158" s="787"/>
      <c r="LYK158" s="787"/>
      <c r="LYL158" s="787"/>
      <c r="LYM158" s="788"/>
      <c r="LYN158" s="786"/>
      <c r="LYO158" s="787"/>
      <c r="LYP158" s="787"/>
      <c r="LYQ158" s="787"/>
      <c r="LYR158" s="787"/>
      <c r="LYS158" s="787"/>
      <c r="LYT158" s="787"/>
      <c r="LYU158" s="787"/>
      <c r="LYV158" s="787"/>
      <c r="LYW158" s="787"/>
      <c r="LYX158" s="787"/>
      <c r="LYY158" s="787"/>
      <c r="LYZ158" s="787"/>
      <c r="LZA158" s="787"/>
      <c r="LZB158" s="788"/>
      <c r="LZC158" s="786"/>
      <c r="LZD158" s="787"/>
      <c r="LZE158" s="787"/>
      <c r="LZF158" s="787"/>
      <c r="LZG158" s="787"/>
      <c r="LZH158" s="787"/>
      <c r="LZI158" s="787"/>
      <c r="LZJ158" s="787"/>
      <c r="LZK158" s="787"/>
      <c r="LZL158" s="787"/>
      <c r="LZM158" s="787"/>
      <c r="LZN158" s="787"/>
      <c r="LZO158" s="787"/>
      <c r="LZP158" s="787"/>
      <c r="LZQ158" s="788"/>
      <c r="LZR158" s="786"/>
      <c r="LZS158" s="787"/>
      <c r="LZT158" s="787"/>
      <c r="LZU158" s="787"/>
      <c r="LZV158" s="787"/>
      <c r="LZW158" s="787"/>
      <c r="LZX158" s="787"/>
      <c r="LZY158" s="787"/>
      <c r="LZZ158" s="787"/>
      <c r="MAA158" s="787"/>
      <c r="MAB158" s="787"/>
      <c r="MAC158" s="787"/>
      <c r="MAD158" s="787"/>
      <c r="MAE158" s="787"/>
      <c r="MAF158" s="788"/>
      <c r="MAG158" s="786"/>
      <c r="MAH158" s="787"/>
      <c r="MAI158" s="787"/>
      <c r="MAJ158" s="787"/>
      <c r="MAK158" s="787"/>
      <c r="MAL158" s="787"/>
      <c r="MAM158" s="787"/>
      <c r="MAN158" s="787"/>
      <c r="MAO158" s="787"/>
      <c r="MAP158" s="787"/>
      <c r="MAQ158" s="787"/>
      <c r="MAR158" s="787"/>
      <c r="MAS158" s="787"/>
      <c r="MAT158" s="787"/>
      <c r="MAU158" s="788"/>
      <c r="MAV158" s="786"/>
      <c r="MAW158" s="787"/>
      <c r="MAX158" s="787"/>
      <c r="MAY158" s="787"/>
      <c r="MAZ158" s="787"/>
      <c r="MBA158" s="787"/>
      <c r="MBB158" s="787"/>
      <c r="MBC158" s="787"/>
      <c r="MBD158" s="787"/>
      <c r="MBE158" s="787"/>
      <c r="MBF158" s="787"/>
      <c r="MBG158" s="787"/>
      <c r="MBH158" s="787"/>
      <c r="MBI158" s="787"/>
      <c r="MBJ158" s="788"/>
      <c r="MBK158" s="786"/>
      <c r="MBL158" s="787"/>
      <c r="MBM158" s="787"/>
      <c r="MBN158" s="787"/>
      <c r="MBO158" s="787"/>
      <c r="MBP158" s="787"/>
      <c r="MBQ158" s="787"/>
      <c r="MBR158" s="787"/>
      <c r="MBS158" s="787"/>
      <c r="MBT158" s="787"/>
      <c r="MBU158" s="787"/>
      <c r="MBV158" s="787"/>
      <c r="MBW158" s="787"/>
      <c r="MBX158" s="787"/>
      <c r="MBY158" s="788"/>
      <c r="MBZ158" s="786"/>
      <c r="MCA158" s="787"/>
      <c r="MCB158" s="787"/>
      <c r="MCC158" s="787"/>
      <c r="MCD158" s="787"/>
      <c r="MCE158" s="787"/>
      <c r="MCF158" s="787"/>
      <c r="MCG158" s="787"/>
      <c r="MCH158" s="787"/>
      <c r="MCI158" s="787"/>
      <c r="MCJ158" s="787"/>
      <c r="MCK158" s="787"/>
      <c r="MCL158" s="787"/>
      <c r="MCM158" s="787"/>
      <c r="MCN158" s="788"/>
      <c r="MCO158" s="786"/>
      <c r="MCP158" s="787"/>
      <c r="MCQ158" s="787"/>
      <c r="MCR158" s="787"/>
      <c r="MCS158" s="787"/>
      <c r="MCT158" s="787"/>
      <c r="MCU158" s="787"/>
      <c r="MCV158" s="787"/>
      <c r="MCW158" s="787"/>
      <c r="MCX158" s="787"/>
      <c r="MCY158" s="787"/>
      <c r="MCZ158" s="787"/>
      <c r="MDA158" s="787"/>
      <c r="MDB158" s="787"/>
      <c r="MDC158" s="788"/>
      <c r="MDD158" s="786"/>
      <c r="MDE158" s="787"/>
      <c r="MDF158" s="787"/>
      <c r="MDG158" s="787"/>
      <c r="MDH158" s="787"/>
      <c r="MDI158" s="787"/>
      <c r="MDJ158" s="787"/>
      <c r="MDK158" s="787"/>
      <c r="MDL158" s="787"/>
      <c r="MDM158" s="787"/>
      <c r="MDN158" s="787"/>
      <c r="MDO158" s="787"/>
      <c r="MDP158" s="787"/>
      <c r="MDQ158" s="787"/>
      <c r="MDR158" s="788"/>
      <c r="MDS158" s="786"/>
      <c r="MDT158" s="787"/>
      <c r="MDU158" s="787"/>
      <c r="MDV158" s="787"/>
      <c r="MDW158" s="787"/>
      <c r="MDX158" s="787"/>
      <c r="MDY158" s="787"/>
      <c r="MDZ158" s="787"/>
      <c r="MEA158" s="787"/>
      <c r="MEB158" s="787"/>
      <c r="MEC158" s="787"/>
      <c r="MED158" s="787"/>
      <c r="MEE158" s="787"/>
      <c r="MEF158" s="787"/>
      <c r="MEG158" s="788"/>
      <c r="MEH158" s="786"/>
      <c r="MEI158" s="787"/>
      <c r="MEJ158" s="787"/>
      <c r="MEK158" s="787"/>
      <c r="MEL158" s="787"/>
      <c r="MEM158" s="787"/>
      <c r="MEN158" s="787"/>
      <c r="MEO158" s="787"/>
      <c r="MEP158" s="787"/>
      <c r="MEQ158" s="787"/>
      <c r="MER158" s="787"/>
      <c r="MES158" s="787"/>
      <c r="MET158" s="787"/>
      <c r="MEU158" s="787"/>
      <c r="MEV158" s="788"/>
      <c r="MEW158" s="786"/>
      <c r="MEX158" s="787"/>
      <c r="MEY158" s="787"/>
      <c r="MEZ158" s="787"/>
      <c r="MFA158" s="787"/>
      <c r="MFB158" s="787"/>
      <c r="MFC158" s="787"/>
      <c r="MFD158" s="787"/>
      <c r="MFE158" s="787"/>
      <c r="MFF158" s="787"/>
      <c r="MFG158" s="787"/>
      <c r="MFH158" s="787"/>
      <c r="MFI158" s="787"/>
      <c r="MFJ158" s="787"/>
      <c r="MFK158" s="788"/>
      <c r="MFL158" s="786"/>
      <c r="MFM158" s="787"/>
      <c r="MFN158" s="787"/>
      <c r="MFO158" s="787"/>
      <c r="MFP158" s="787"/>
      <c r="MFQ158" s="787"/>
      <c r="MFR158" s="787"/>
      <c r="MFS158" s="787"/>
      <c r="MFT158" s="787"/>
      <c r="MFU158" s="787"/>
      <c r="MFV158" s="787"/>
      <c r="MFW158" s="787"/>
      <c r="MFX158" s="787"/>
      <c r="MFY158" s="787"/>
      <c r="MFZ158" s="788"/>
      <c r="MGA158" s="786"/>
      <c r="MGB158" s="787"/>
      <c r="MGC158" s="787"/>
      <c r="MGD158" s="787"/>
      <c r="MGE158" s="787"/>
      <c r="MGF158" s="787"/>
      <c r="MGG158" s="787"/>
      <c r="MGH158" s="787"/>
      <c r="MGI158" s="787"/>
      <c r="MGJ158" s="787"/>
      <c r="MGK158" s="787"/>
      <c r="MGL158" s="787"/>
      <c r="MGM158" s="787"/>
      <c r="MGN158" s="787"/>
      <c r="MGO158" s="788"/>
      <c r="MGP158" s="786"/>
      <c r="MGQ158" s="787"/>
      <c r="MGR158" s="787"/>
      <c r="MGS158" s="787"/>
      <c r="MGT158" s="787"/>
      <c r="MGU158" s="787"/>
      <c r="MGV158" s="787"/>
      <c r="MGW158" s="787"/>
      <c r="MGX158" s="787"/>
      <c r="MGY158" s="787"/>
      <c r="MGZ158" s="787"/>
      <c r="MHA158" s="787"/>
      <c r="MHB158" s="787"/>
      <c r="MHC158" s="787"/>
      <c r="MHD158" s="788"/>
      <c r="MHE158" s="786"/>
      <c r="MHF158" s="787"/>
      <c r="MHG158" s="787"/>
      <c r="MHH158" s="787"/>
      <c r="MHI158" s="787"/>
      <c r="MHJ158" s="787"/>
      <c r="MHK158" s="787"/>
      <c r="MHL158" s="787"/>
      <c r="MHM158" s="787"/>
      <c r="MHN158" s="787"/>
      <c r="MHO158" s="787"/>
      <c r="MHP158" s="787"/>
      <c r="MHQ158" s="787"/>
      <c r="MHR158" s="787"/>
      <c r="MHS158" s="788"/>
      <c r="MHT158" s="786"/>
      <c r="MHU158" s="787"/>
      <c r="MHV158" s="787"/>
      <c r="MHW158" s="787"/>
      <c r="MHX158" s="787"/>
      <c r="MHY158" s="787"/>
      <c r="MHZ158" s="787"/>
      <c r="MIA158" s="787"/>
      <c r="MIB158" s="787"/>
      <c r="MIC158" s="787"/>
      <c r="MID158" s="787"/>
      <c r="MIE158" s="787"/>
      <c r="MIF158" s="787"/>
      <c r="MIG158" s="787"/>
      <c r="MIH158" s="788"/>
      <c r="MII158" s="786"/>
      <c r="MIJ158" s="787"/>
      <c r="MIK158" s="787"/>
      <c r="MIL158" s="787"/>
      <c r="MIM158" s="787"/>
      <c r="MIN158" s="787"/>
      <c r="MIO158" s="787"/>
      <c r="MIP158" s="787"/>
      <c r="MIQ158" s="787"/>
      <c r="MIR158" s="787"/>
      <c r="MIS158" s="787"/>
      <c r="MIT158" s="787"/>
      <c r="MIU158" s="787"/>
      <c r="MIV158" s="787"/>
      <c r="MIW158" s="788"/>
      <c r="MIX158" s="786"/>
      <c r="MIY158" s="787"/>
      <c r="MIZ158" s="787"/>
      <c r="MJA158" s="787"/>
      <c r="MJB158" s="787"/>
      <c r="MJC158" s="787"/>
      <c r="MJD158" s="787"/>
      <c r="MJE158" s="787"/>
      <c r="MJF158" s="787"/>
      <c r="MJG158" s="787"/>
      <c r="MJH158" s="787"/>
      <c r="MJI158" s="787"/>
      <c r="MJJ158" s="787"/>
      <c r="MJK158" s="787"/>
      <c r="MJL158" s="788"/>
      <c r="MJM158" s="786"/>
      <c r="MJN158" s="787"/>
      <c r="MJO158" s="787"/>
      <c r="MJP158" s="787"/>
      <c r="MJQ158" s="787"/>
      <c r="MJR158" s="787"/>
      <c r="MJS158" s="787"/>
      <c r="MJT158" s="787"/>
      <c r="MJU158" s="787"/>
      <c r="MJV158" s="787"/>
      <c r="MJW158" s="787"/>
      <c r="MJX158" s="787"/>
      <c r="MJY158" s="787"/>
      <c r="MJZ158" s="787"/>
      <c r="MKA158" s="788"/>
      <c r="MKB158" s="786"/>
      <c r="MKC158" s="787"/>
      <c r="MKD158" s="787"/>
      <c r="MKE158" s="787"/>
      <c r="MKF158" s="787"/>
      <c r="MKG158" s="787"/>
      <c r="MKH158" s="787"/>
      <c r="MKI158" s="787"/>
      <c r="MKJ158" s="787"/>
      <c r="MKK158" s="787"/>
      <c r="MKL158" s="787"/>
      <c r="MKM158" s="787"/>
      <c r="MKN158" s="787"/>
      <c r="MKO158" s="787"/>
      <c r="MKP158" s="788"/>
      <c r="MKQ158" s="786"/>
      <c r="MKR158" s="787"/>
      <c r="MKS158" s="787"/>
      <c r="MKT158" s="787"/>
      <c r="MKU158" s="787"/>
      <c r="MKV158" s="787"/>
      <c r="MKW158" s="787"/>
      <c r="MKX158" s="787"/>
      <c r="MKY158" s="787"/>
      <c r="MKZ158" s="787"/>
      <c r="MLA158" s="787"/>
      <c r="MLB158" s="787"/>
      <c r="MLC158" s="787"/>
      <c r="MLD158" s="787"/>
      <c r="MLE158" s="788"/>
      <c r="MLF158" s="786"/>
      <c r="MLG158" s="787"/>
      <c r="MLH158" s="787"/>
      <c r="MLI158" s="787"/>
      <c r="MLJ158" s="787"/>
      <c r="MLK158" s="787"/>
      <c r="MLL158" s="787"/>
      <c r="MLM158" s="787"/>
      <c r="MLN158" s="787"/>
      <c r="MLO158" s="787"/>
      <c r="MLP158" s="787"/>
      <c r="MLQ158" s="787"/>
      <c r="MLR158" s="787"/>
      <c r="MLS158" s="787"/>
      <c r="MLT158" s="788"/>
      <c r="MLU158" s="786"/>
      <c r="MLV158" s="787"/>
      <c r="MLW158" s="787"/>
      <c r="MLX158" s="787"/>
      <c r="MLY158" s="787"/>
      <c r="MLZ158" s="787"/>
      <c r="MMA158" s="787"/>
      <c r="MMB158" s="787"/>
      <c r="MMC158" s="787"/>
      <c r="MMD158" s="787"/>
      <c r="MME158" s="787"/>
      <c r="MMF158" s="787"/>
      <c r="MMG158" s="787"/>
      <c r="MMH158" s="787"/>
      <c r="MMI158" s="788"/>
      <c r="MMJ158" s="786"/>
      <c r="MMK158" s="787"/>
      <c r="MML158" s="787"/>
      <c r="MMM158" s="787"/>
      <c r="MMN158" s="787"/>
      <c r="MMO158" s="787"/>
      <c r="MMP158" s="787"/>
      <c r="MMQ158" s="787"/>
      <c r="MMR158" s="787"/>
      <c r="MMS158" s="787"/>
      <c r="MMT158" s="787"/>
      <c r="MMU158" s="787"/>
      <c r="MMV158" s="787"/>
      <c r="MMW158" s="787"/>
      <c r="MMX158" s="788"/>
      <c r="MMY158" s="786"/>
      <c r="MMZ158" s="787"/>
      <c r="MNA158" s="787"/>
      <c r="MNB158" s="787"/>
      <c r="MNC158" s="787"/>
      <c r="MND158" s="787"/>
      <c r="MNE158" s="787"/>
      <c r="MNF158" s="787"/>
      <c r="MNG158" s="787"/>
      <c r="MNH158" s="787"/>
      <c r="MNI158" s="787"/>
      <c r="MNJ158" s="787"/>
      <c r="MNK158" s="787"/>
      <c r="MNL158" s="787"/>
      <c r="MNM158" s="788"/>
      <c r="MNN158" s="786"/>
      <c r="MNO158" s="787"/>
      <c r="MNP158" s="787"/>
      <c r="MNQ158" s="787"/>
      <c r="MNR158" s="787"/>
      <c r="MNS158" s="787"/>
      <c r="MNT158" s="787"/>
      <c r="MNU158" s="787"/>
      <c r="MNV158" s="787"/>
      <c r="MNW158" s="787"/>
      <c r="MNX158" s="787"/>
      <c r="MNY158" s="787"/>
      <c r="MNZ158" s="787"/>
      <c r="MOA158" s="787"/>
      <c r="MOB158" s="788"/>
      <c r="MOC158" s="786"/>
      <c r="MOD158" s="787"/>
      <c r="MOE158" s="787"/>
      <c r="MOF158" s="787"/>
      <c r="MOG158" s="787"/>
      <c r="MOH158" s="787"/>
      <c r="MOI158" s="787"/>
      <c r="MOJ158" s="787"/>
      <c r="MOK158" s="787"/>
      <c r="MOL158" s="787"/>
      <c r="MOM158" s="787"/>
      <c r="MON158" s="787"/>
      <c r="MOO158" s="787"/>
      <c r="MOP158" s="787"/>
      <c r="MOQ158" s="788"/>
      <c r="MOR158" s="786"/>
      <c r="MOS158" s="787"/>
      <c r="MOT158" s="787"/>
      <c r="MOU158" s="787"/>
      <c r="MOV158" s="787"/>
      <c r="MOW158" s="787"/>
      <c r="MOX158" s="787"/>
      <c r="MOY158" s="787"/>
      <c r="MOZ158" s="787"/>
      <c r="MPA158" s="787"/>
      <c r="MPB158" s="787"/>
      <c r="MPC158" s="787"/>
      <c r="MPD158" s="787"/>
      <c r="MPE158" s="787"/>
      <c r="MPF158" s="788"/>
      <c r="MPG158" s="786"/>
      <c r="MPH158" s="787"/>
      <c r="MPI158" s="787"/>
      <c r="MPJ158" s="787"/>
      <c r="MPK158" s="787"/>
      <c r="MPL158" s="787"/>
      <c r="MPM158" s="787"/>
      <c r="MPN158" s="787"/>
      <c r="MPO158" s="787"/>
      <c r="MPP158" s="787"/>
      <c r="MPQ158" s="787"/>
      <c r="MPR158" s="787"/>
      <c r="MPS158" s="787"/>
      <c r="MPT158" s="787"/>
      <c r="MPU158" s="788"/>
      <c r="MPV158" s="786"/>
      <c r="MPW158" s="787"/>
      <c r="MPX158" s="787"/>
      <c r="MPY158" s="787"/>
      <c r="MPZ158" s="787"/>
      <c r="MQA158" s="787"/>
      <c r="MQB158" s="787"/>
      <c r="MQC158" s="787"/>
      <c r="MQD158" s="787"/>
      <c r="MQE158" s="787"/>
      <c r="MQF158" s="787"/>
      <c r="MQG158" s="787"/>
      <c r="MQH158" s="787"/>
      <c r="MQI158" s="787"/>
      <c r="MQJ158" s="788"/>
      <c r="MQK158" s="786"/>
      <c r="MQL158" s="787"/>
      <c r="MQM158" s="787"/>
      <c r="MQN158" s="787"/>
      <c r="MQO158" s="787"/>
      <c r="MQP158" s="787"/>
      <c r="MQQ158" s="787"/>
      <c r="MQR158" s="787"/>
      <c r="MQS158" s="787"/>
      <c r="MQT158" s="787"/>
      <c r="MQU158" s="787"/>
      <c r="MQV158" s="787"/>
      <c r="MQW158" s="787"/>
      <c r="MQX158" s="787"/>
      <c r="MQY158" s="788"/>
      <c r="MQZ158" s="786"/>
      <c r="MRA158" s="787"/>
      <c r="MRB158" s="787"/>
      <c r="MRC158" s="787"/>
      <c r="MRD158" s="787"/>
      <c r="MRE158" s="787"/>
      <c r="MRF158" s="787"/>
      <c r="MRG158" s="787"/>
      <c r="MRH158" s="787"/>
      <c r="MRI158" s="787"/>
      <c r="MRJ158" s="787"/>
      <c r="MRK158" s="787"/>
      <c r="MRL158" s="787"/>
      <c r="MRM158" s="787"/>
      <c r="MRN158" s="788"/>
      <c r="MRO158" s="786"/>
      <c r="MRP158" s="787"/>
      <c r="MRQ158" s="787"/>
      <c r="MRR158" s="787"/>
      <c r="MRS158" s="787"/>
      <c r="MRT158" s="787"/>
      <c r="MRU158" s="787"/>
      <c r="MRV158" s="787"/>
      <c r="MRW158" s="787"/>
      <c r="MRX158" s="787"/>
      <c r="MRY158" s="787"/>
      <c r="MRZ158" s="787"/>
      <c r="MSA158" s="787"/>
      <c r="MSB158" s="787"/>
      <c r="MSC158" s="788"/>
      <c r="MSD158" s="786"/>
      <c r="MSE158" s="787"/>
      <c r="MSF158" s="787"/>
      <c r="MSG158" s="787"/>
      <c r="MSH158" s="787"/>
      <c r="MSI158" s="787"/>
      <c r="MSJ158" s="787"/>
      <c r="MSK158" s="787"/>
      <c r="MSL158" s="787"/>
      <c r="MSM158" s="787"/>
      <c r="MSN158" s="787"/>
      <c r="MSO158" s="787"/>
      <c r="MSP158" s="787"/>
      <c r="MSQ158" s="787"/>
      <c r="MSR158" s="788"/>
      <c r="MSS158" s="786"/>
      <c r="MST158" s="787"/>
      <c r="MSU158" s="787"/>
      <c r="MSV158" s="787"/>
      <c r="MSW158" s="787"/>
      <c r="MSX158" s="787"/>
      <c r="MSY158" s="787"/>
      <c r="MSZ158" s="787"/>
      <c r="MTA158" s="787"/>
      <c r="MTB158" s="787"/>
      <c r="MTC158" s="787"/>
      <c r="MTD158" s="787"/>
      <c r="MTE158" s="787"/>
      <c r="MTF158" s="787"/>
      <c r="MTG158" s="788"/>
      <c r="MTH158" s="786"/>
      <c r="MTI158" s="787"/>
      <c r="MTJ158" s="787"/>
      <c r="MTK158" s="787"/>
      <c r="MTL158" s="787"/>
      <c r="MTM158" s="787"/>
      <c r="MTN158" s="787"/>
      <c r="MTO158" s="787"/>
      <c r="MTP158" s="787"/>
      <c r="MTQ158" s="787"/>
      <c r="MTR158" s="787"/>
      <c r="MTS158" s="787"/>
      <c r="MTT158" s="787"/>
      <c r="MTU158" s="787"/>
      <c r="MTV158" s="788"/>
      <c r="MTW158" s="786"/>
      <c r="MTX158" s="787"/>
      <c r="MTY158" s="787"/>
      <c r="MTZ158" s="787"/>
      <c r="MUA158" s="787"/>
      <c r="MUB158" s="787"/>
      <c r="MUC158" s="787"/>
      <c r="MUD158" s="787"/>
      <c r="MUE158" s="787"/>
      <c r="MUF158" s="787"/>
      <c r="MUG158" s="787"/>
      <c r="MUH158" s="787"/>
      <c r="MUI158" s="787"/>
      <c r="MUJ158" s="787"/>
      <c r="MUK158" s="788"/>
      <c r="MUL158" s="786"/>
      <c r="MUM158" s="787"/>
      <c r="MUN158" s="787"/>
      <c r="MUO158" s="787"/>
      <c r="MUP158" s="787"/>
      <c r="MUQ158" s="787"/>
      <c r="MUR158" s="787"/>
      <c r="MUS158" s="787"/>
      <c r="MUT158" s="787"/>
      <c r="MUU158" s="787"/>
      <c r="MUV158" s="787"/>
      <c r="MUW158" s="787"/>
      <c r="MUX158" s="787"/>
      <c r="MUY158" s="787"/>
      <c r="MUZ158" s="788"/>
      <c r="MVA158" s="786"/>
      <c r="MVB158" s="787"/>
      <c r="MVC158" s="787"/>
      <c r="MVD158" s="787"/>
      <c r="MVE158" s="787"/>
      <c r="MVF158" s="787"/>
      <c r="MVG158" s="787"/>
      <c r="MVH158" s="787"/>
      <c r="MVI158" s="787"/>
      <c r="MVJ158" s="787"/>
      <c r="MVK158" s="787"/>
      <c r="MVL158" s="787"/>
      <c r="MVM158" s="787"/>
      <c r="MVN158" s="787"/>
      <c r="MVO158" s="788"/>
      <c r="MVP158" s="786"/>
      <c r="MVQ158" s="787"/>
      <c r="MVR158" s="787"/>
      <c r="MVS158" s="787"/>
      <c r="MVT158" s="787"/>
      <c r="MVU158" s="787"/>
      <c r="MVV158" s="787"/>
      <c r="MVW158" s="787"/>
      <c r="MVX158" s="787"/>
      <c r="MVY158" s="787"/>
      <c r="MVZ158" s="787"/>
      <c r="MWA158" s="787"/>
      <c r="MWB158" s="787"/>
      <c r="MWC158" s="787"/>
      <c r="MWD158" s="788"/>
      <c r="MWE158" s="786"/>
      <c r="MWF158" s="787"/>
      <c r="MWG158" s="787"/>
      <c r="MWH158" s="787"/>
      <c r="MWI158" s="787"/>
      <c r="MWJ158" s="787"/>
      <c r="MWK158" s="787"/>
      <c r="MWL158" s="787"/>
      <c r="MWM158" s="787"/>
      <c r="MWN158" s="787"/>
      <c r="MWO158" s="787"/>
      <c r="MWP158" s="787"/>
      <c r="MWQ158" s="787"/>
      <c r="MWR158" s="787"/>
      <c r="MWS158" s="788"/>
      <c r="MWT158" s="786"/>
      <c r="MWU158" s="787"/>
      <c r="MWV158" s="787"/>
      <c r="MWW158" s="787"/>
      <c r="MWX158" s="787"/>
      <c r="MWY158" s="787"/>
      <c r="MWZ158" s="787"/>
      <c r="MXA158" s="787"/>
      <c r="MXB158" s="787"/>
      <c r="MXC158" s="787"/>
      <c r="MXD158" s="787"/>
      <c r="MXE158" s="787"/>
      <c r="MXF158" s="787"/>
      <c r="MXG158" s="787"/>
      <c r="MXH158" s="788"/>
      <c r="MXI158" s="786"/>
      <c r="MXJ158" s="787"/>
      <c r="MXK158" s="787"/>
      <c r="MXL158" s="787"/>
      <c r="MXM158" s="787"/>
      <c r="MXN158" s="787"/>
      <c r="MXO158" s="787"/>
      <c r="MXP158" s="787"/>
      <c r="MXQ158" s="787"/>
      <c r="MXR158" s="787"/>
      <c r="MXS158" s="787"/>
      <c r="MXT158" s="787"/>
      <c r="MXU158" s="787"/>
      <c r="MXV158" s="787"/>
      <c r="MXW158" s="788"/>
      <c r="MXX158" s="786"/>
      <c r="MXY158" s="787"/>
      <c r="MXZ158" s="787"/>
      <c r="MYA158" s="787"/>
      <c r="MYB158" s="787"/>
      <c r="MYC158" s="787"/>
      <c r="MYD158" s="787"/>
      <c r="MYE158" s="787"/>
      <c r="MYF158" s="787"/>
      <c r="MYG158" s="787"/>
      <c r="MYH158" s="787"/>
      <c r="MYI158" s="787"/>
      <c r="MYJ158" s="787"/>
      <c r="MYK158" s="787"/>
      <c r="MYL158" s="788"/>
      <c r="MYM158" s="786"/>
      <c r="MYN158" s="787"/>
      <c r="MYO158" s="787"/>
      <c r="MYP158" s="787"/>
      <c r="MYQ158" s="787"/>
      <c r="MYR158" s="787"/>
      <c r="MYS158" s="787"/>
      <c r="MYT158" s="787"/>
      <c r="MYU158" s="787"/>
      <c r="MYV158" s="787"/>
      <c r="MYW158" s="787"/>
      <c r="MYX158" s="787"/>
      <c r="MYY158" s="787"/>
      <c r="MYZ158" s="787"/>
      <c r="MZA158" s="788"/>
      <c r="MZB158" s="786"/>
      <c r="MZC158" s="787"/>
      <c r="MZD158" s="787"/>
      <c r="MZE158" s="787"/>
      <c r="MZF158" s="787"/>
      <c r="MZG158" s="787"/>
      <c r="MZH158" s="787"/>
      <c r="MZI158" s="787"/>
      <c r="MZJ158" s="787"/>
      <c r="MZK158" s="787"/>
      <c r="MZL158" s="787"/>
      <c r="MZM158" s="787"/>
      <c r="MZN158" s="787"/>
      <c r="MZO158" s="787"/>
      <c r="MZP158" s="788"/>
      <c r="MZQ158" s="786"/>
      <c r="MZR158" s="787"/>
      <c r="MZS158" s="787"/>
      <c r="MZT158" s="787"/>
      <c r="MZU158" s="787"/>
      <c r="MZV158" s="787"/>
      <c r="MZW158" s="787"/>
      <c r="MZX158" s="787"/>
      <c r="MZY158" s="787"/>
      <c r="MZZ158" s="787"/>
      <c r="NAA158" s="787"/>
      <c r="NAB158" s="787"/>
      <c r="NAC158" s="787"/>
      <c r="NAD158" s="787"/>
      <c r="NAE158" s="788"/>
      <c r="NAF158" s="786"/>
      <c r="NAG158" s="787"/>
      <c r="NAH158" s="787"/>
      <c r="NAI158" s="787"/>
      <c r="NAJ158" s="787"/>
      <c r="NAK158" s="787"/>
      <c r="NAL158" s="787"/>
      <c r="NAM158" s="787"/>
      <c r="NAN158" s="787"/>
      <c r="NAO158" s="787"/>
      <c r="NAP158" s="787"/>
      <c r="NAQ158" s="787"/>
      <c r="NAR158" s="787"/>
      <c r="NAS158" s="787"/>
      <c r="NAT158" s="788"/>
      <c r="NAU158" s="786"/>
      <c r="NAV158" s="787"/>
      <c r="NAW158" s="787"/>
      <c r="NAX158" s="787"/>
      <c r="NAY158" s="787"/>
      <c r="NAZ158" s="787"/>
      <c r="NBA158" s="787"/>
      <c r="NBB158" s="787"/>
      <c r="NBC158" s="787"/>
      <c r="NBD158" s="787"/>
      <c r="NBE158" s="787"/>
      <c r="NBF158" s="787"/>
      <c r="NBG158" s="787"/>
      <c r="NBH158" s="787"/>
      <c r="NBI158" s="788"/>
      <c r="NBJ158" s="786"/>
      <c r="NBK158" s="787"/>
      <c r="NBL158" s="787"/>
      <c r="NBM158" s="787"/>
      <c r="NBN158" s="787"/>
      <c r="NBO158" s="787"/>
      <c r="NBP158" s="787"/>
      <c r="NBQ158" s="787"/>
      <c r="NBR158" s="787"/>
      <c r="NBS158" s="787"/>
      <c r="NBT158" s="787"/>
      <c r="NBU158" s="787"/>
      <c r="NBV158" s="787"/>
      <c r="NBW158" s="787"/>
      <c r="NBX158" s="788"/>
      <c r="NBY158" s="786"/>
      <c r="NBZ158" s="787"/>
      <c r="NCA158" s="787"/>
      <c r="NCB158" s="787"/>
      <c r="NCC158" s="787"/>
      <c r="NCD158" s="787"/>
      <c r="NCE158" s="787"/>
      <c r="NCF158" s="787"/>
      <c r="NCG158" s="787"/>
      <c r="NCH158" s="787"/>
      <c r="NCI158" s="787"/>
      <c r="NCJ158" s="787"/>
      <c r="NCK158" s="787"/>
      <c r="NCL158" s="787"/>
      <c r="NCM158" s="788"/>
      <c r="NCN158" s="786"/>
      <c r="NCO158" s="787"/>
      <c r="NCP158" s="787"/>
      <c r="NCQ158" s="787"/>
      <c r="NCR158" s="787"/>
      <c r="NCS158" s="787"/>
      <c r="NCT158" s="787"/>
      <c r="NCU158" s="787"/>
      <c r="NCV158" s="787"/>
      <c r="NCW158" s="787"/>
      <c r="NCX158" s="787"/>
      <c r="NCY158" s="787"/>
      <c r="NCZ158" s="787"/>
      <c r="NDA158" s="787"/>
      <c r="NDB158" s="788"/>
      <c r="NDC158" s="786"/>
      <c r="NDD158" s="787"/>
      <c r="NDE158" s="787"/>
      <c r="NDF158" s="787"/>
      <c r="NDG158" s="787"/>
      <c r="NDH158" s="787"/>
      <c r="NDI158" s="787"/>
      <c r="NDJ158" s="787"/>
      <c r="NDK158" s="787"/>
      <c r="NDL158" s="787"/>
      <c r="NDM158" s="787"/>
      <c r="NDN158" s="787"/>
      <c r="NDO158" s="787"/>
      <c r="NDP158" s="787"/>
      <c r="NDQ158" s="788"/>
      <c r="NDR158" s="786"/>
      <c r="NDS158" s="787"/>
      <c r="NDT158" s="787"/>
      <c r="NDU158" s="787"/>
      <c r="NDV158" s="787"/>
      <c r="NDW158" s="787"/>
      <c r="NDX158" s="787"/>
      <c r="NDY158" s="787"/>
      <c r="NDZ158" s="787"/>
      <c r="NEA158" s="787"/>
      <c r="NEB158" s="787"/>
      <c r="NEC158" s="787"/>
      <c r="NED158" s="787"/>
      <c r="NEE158" s="787"/>
      <c r="NEF158" s="788"/>
      <c r="NEG158" s="786"/>
      <c r="NEH158" s="787"/>
      <c r="NEI158" s="787"/>
      <c r="NEJ158" s="787"/>
      <c r="NEK158" s="787"/>
      <c r="NEL158" s="787"/>
      <c r="NEM158" s="787"/>
      <c r="NEN158" s="787"/>
      <c r="NEO158" s="787"/>
      <c r="NEP158" s="787"/>
      <c r="NEQ158" s="787"/>
      <c r="NER158" s="787"/>
      <c r="NES158" s="787"/>
      <c r="NET158" s="787"/>
      <c r="NEU158" s="788"/>
      <c r="NEV158" s="786"/>
      <c r="NEW158" s="787"/>
      <c r="NEX158" s="787"/>
      <c r="NEY158" s="787"/>
      <c r="NEZ158" s="787"/>
      <c r="NFA158" s="787"/>
      <c r="NFB158" s="787"/>
      <c r="NFC158" s="787"/>
      <c r="NFD158" s="787"/>
      <c r="NFE158" s="787"/>
      <c r="NFF158" s="787"/>
      <c r="NFG158" s="787"/>
      <c r="NFH158" s="787"/>
      <c r="NFI158" s="787"/>
      <c r="NFJ158" s="788"/>
      <c r="NFK158" s="786"/>
      <c r="NFL158" s="787"/>
      <c r="NFM158" s="787"/>
      <c r="NFN158" s="787"/>
      <c r="NFO158" s="787"/>
      <c r="NFP158" s="787"/>
      <c r="NFQ158" s="787"/>
      <c r="NFR158" s="787"/>
      <c r="NFS158" s="787"/>
      <c r="NFT158" s="787"/>
      <c r="NFU158" s="787"/>
      <c r="NFV158" s="787"/>
      <c r="NFW158" s="787"/>
      <c r="NFX158" s="787"/>
      <c r="NFY158" s="788"/>
      <c r="NFZ158" s="786"/>
      <c r="NGA158" s="787"/>
      <c r="NGB158" s="787"/>
      <c r="NGC158" s="787"/>
      <c r="NGD158" s="787"/>
      <c r="NGE158" s="787"/>
      <c r="NGF158" s="787"/>
      <c r="NGG158" s="787"/>
      <c r="NGH158" s="787"/>
      <c r="NGI158" s="787"/>
      <c r="NGJ158" s="787"/>
      <c r="NGK158" s="787"/>
      <c r="NGL158" s="787"/>
      <c r="NGM158" s="787"/>
      <c r="NGN158" s="788"/>
      <c r="NGO158" s="786"/>
      <c r="NGP158" s="787"/>
      <c r="NGQ158" s="787"/>
      <c r="NGR158" s="787"/>
      <c r="NGS158" s="787"/>
      <c r="NGT158" s="787"/>
      <c r="NGU158" s="787"/>
      <c r="NGV158" s="787"/>
      <c r="NGW158" s="787"/>
      <c r="NGX158" s="787"/>
      <c r="NGY158" s="787"/>
      <c r="NGZ158" s="787"/>
      <c r="NHA158" s="787"/>
      <c r="NHB158" s="787"/>
      <c r="NHC158" s="788"/>
      <c r="NHD158" s="786"/>
      <c r="NHE158" s="787"/>
      <c r="NHF158" s="787"/>
      <c r="NHG158" s="787"/>
      <c r="NHH158" s="787"/>
      <c r="NHI158" s="787"/>
      <c r="NHJ158" s="787"/>
      <c r="NHK158" s="787"/>
      <c r="NHL158" s="787"/>
      <c r="NHM158" s="787"/>
      <c r="NHN158" s="787"/>
      <c r="NHO158" s="787"/>
      <c r="NHP158" s="787"/>
      <c r="NHQ158" s="787"/>
      <c r="NHR158" s="788"/>
      <c r="NHS158" s="786"/>
      <c r="NHT158" s="787"/>
      <c r="NHU158" s="787"/>
      <c r="NHV158" s="787"/>
      <c r="NHW158" s="787"/>
      <c r="NHX158" s="787"/>
      <c r="NHY158" s="787"/>
      <c r="NHZ158" s="787"/>
      <c r="NIA158" s="787"/>
      <c r="NIB158" s="787"/>
      <c r="NIC158" s="787"/>
      <c r="NID158" s="787"/>
      <c r="NIE158" s="787"/>
      <c r="NIF158" s="787"/>
      <c r="NIG158" s="788"/>
      <c r="NIH158" s="786"/>
      <c r="NII158" s="787"/>
      <c r="NIJ158" s="787"/>
      <c r="NIK158" s="787"/>
      <c r="NIL158" s="787"/>
      <c r="NIM158" s="787"/>
      <c r="NIN158" s="787"/>
      <c r="NIO158" s="787"/>
      <c r="NIP158" s="787"/>
      <c r="NIQ158" s="787"/>
      <c r="NIR158" s="787"/>
      <c r="NIS158" s="787"/>
      <c r="NIT158" s="787"/>
      <c r="NIU158" s="787"/>
      <c r="NIV158" s="788"/>
      <c r="NIW158" s="786"/>
      <c r="NIX158" s="787"/>
      <c r="NIY158" s="787"/>
      <c r="NIZ158" s="787"/>
      <c r="NJA158" s="787"/>
      <c r="NJB158" s="787"/>
      <c r="NJC158" s="787"/>
      <c r="NJD158" s="787"/>
      <c r="NJE158" s="787"/>
      <c r="NJF158" s="787"/>
      <c r="NJG158" s="787"/>
      <c r="NJH158" s="787"/>
      <c r="NJI158" s="787"/>
      <c r="NJJ158" s="787"/>
      <c r="NJK158" s="788"/>
      <c r="NJL158" s="786"/>
      <c r="NJM158" s="787"/>
      <c r="NJN158" s="787"/>
      <c r="NJO158" s="787"/>
      <c r="NJP158" s="787"/>
      <c r="NJQ158" s="787"/>
      <c r="NJR158" s="787"/>
      <c r="NJS158" s="787"/>
      <c r="NJT158" s="787"/>
      <c r="NJU158" s="787"/>
      <c r="NJV158" s="787"/>
      <c r="NJW158" s="787"/>
      <c r="NJX158" s="787"/>
      <c r="NJY158" s="787"/>
      <c r="NJZ158" s="788"/>
      <c r="NKA158" s="786"/>
      <c r="NKB158" s="787"/>
      <c r="NKC158" s="787"/>
      <c r="NKD158" s="787"/>
      <c r="NKE158" s="787"/>
      <c r="NKF158" s="787"/>
      <c r="NKG158" s="787"/>
      <c r="NKH158" s="787"/>
      <c r="NKI158" s="787"/>
      <c r="NKJ158" s="787"/>
      <c r="NKK158" s="787"/>
      <c r="NKL158" s="787"/>
      <c r="NKM158" s="787"/>
      <c r="NKN158" s="787"/>
      <c r="NKO158" s="788"/>
      <c r="NKP158" s="786"/>
      <c r="NKQ158" s="787"/>
      <c r="NKR158" s="787"/>
      <c r="NKS158" s="787"/>
      <c r="NKT158" s="787"/>
      <c r="NKU158" s="787"/>
      <c r="NKV158" s="787"/>
      <c r="NKW158" s="787"/>
      <c r="NKX158" s="787"/>
      <c r="NKY158" s="787"/>
      <c r="NKZ158" s="787"/>
      <c r="NLA158" s="787"/>
      <c r="NLB158" s="787"/>
      <c r="NLC158" s="787"/>
      <c r="NLD158" s="788"/>
      <c r="NLE158" s="786"/>
      <c r="NLF158" s="787"/>
      <c r="NLG158" s="787"/>
      <c r="NLH158" s="787"/>
      <c r="NLI158" s="787"/>
      <c r="NLJ158" s="787"/>
      <c r="NLK158" s="787"/>
      <c r="NLL158" s="787"/>
      <c r="NLM158" s="787"/>
      <c r="NLN158" s="787"/>
      <c r="NLO158" s="787"/>
      <c r="NLP158" s="787"/>
      <c r="NLQ158" s="787"/>
      <c r="NLR158" s="787"/>
      <c r="NLS158" s="788"/>
      <c r="NLT158" s="786"/>
      <c r="NLU158" s="787"/>
      <c r="NLV158" s="787"/>
      <c r="NLW158" s="787"/>
      <c r="NLX158" s="787"/>
      <c r="NLY158" s="787"/>
      <c r="NLZ158" s="787"/>
      <c r="NMA158" s="787"/>
      <c r="NMB158" s="787"/>
      <c r="NMC158" s="787"/>
      <c r="NMD158" s="787"/>
      <c r="NME158" s="787"/>
      <c r="NMF158" s="787"/>
      <c r="NMG158" s="787"/>
      <c r="NMH158" s="788"/>
      <c r="NMI158" s="786"/>
      <c r="NMJ158" s="787"/>
      <c r="NMK158" s="787"/>
      <c r="NML158" s="787"/>
      <c r="NMM158" s="787"/>
      <c r="NMN158" s="787"/>
      <c r="NMO158" s="787"/>
      <c r="NMP158" s="787"/>
      <c r="NMQ158" s="787"/>
      <c r="NMR158" s="787"/>
      <c r="NMS158" s="787"/>
      <c r="NMT158" s="787"/>
      <c r="NMU158" s="787"/>
      <c r="NMV158" s="787"/>
      <c r="NMW158" s="788"/>
      <c r="NMX158" s="786"/>
      <c r="NMY158" s="787"/>
      <c r="NMZ158" s="787"/>
      <c r="NNA158" s="787"/>
      <c r="NNB158" s="787"/>
      <c r="NNC158" s="787"/>
      <c r="NND158" s="787"/>
      <c r="NNE158" s="787"/>
      <c r="NNF158" s="787"/>
      <c r="NNG158" s="787"/>
      <c r="NNH158" s="787"/>
      <c r="NNI158" s="787"/>
      <c r="NNJ158" s="787"/>
      <c r="NNK158" s="787"/>
      <c r="NNL158" s="788"/>
      <c r="NNM158" s="786"/>
      <c r="NNN158" s="787"/>
      <c r="NNO158" s="787"/>
      <c r="NNP158" s="787"/>
      <c r="NNQ158" s="787"/>
      <c r="NNR158" s="787"/>
      <c r="NNS158" s="787"/>
      <c r="NNT158" s="787"/>
      <c r="NNU158" s="787"/>
      <c r="NNV158" s="787"/>
      <c r="NNW158" s="787"/>
      <c r="NNX158" s="787"/>
      <c r="NNY158" s="787"/>
      <c r="NNZ158" s="787"/>
      <c r="NOA158" s="788"/>
      <c r="NOB158" s="786"/>
      <c r="NOC158" s="787"/>
      <c r="NOD158" s="787"/>
      <c r="NOE158" s="787"/>
      <c r="NOF158" s="787"/>
      <c r="NOG158" s="787"/>
      <c r="NOH158" s="787"/>
      <c r="NOI158" s="787"/>
      <c r="NOJ158" s="787"/>
      <c r="NOK158" s="787"/>
      <c r="NOL158" s="787"/>
      <c r="NOM158" s="787"/>
      <c r="NON158" s="787"/>
      <c r="NOO158" s="787"/>
      <c r="NOP158" s="788"/>
      <c r="NOQ158" s="786"/>
      <c r="NOR158" s="787"/>
      <c r="NOS158" s="787"/>
      <c r="NOT158" s="787"/>
      <c r="NOU158" s="787"/>
      <c r="NOV158" s="787"/>
      <c r="NOW158" s="787"/>
      <c r="NOX158" s="787"/>
      <c r="NOY158" s="787"/>
      <c r="NOZ158" s="787"/>
      <c r="NPA158" s="787"/>
      <c r="NPB158" s="787"/>
      <c r="NPC158" s="787"/>
      <c r="NPD158" s="787"/>
      <c r="NPE158" s="788"/>
      <c r="NPF158" s="786"/>
      <c r="NPG158" s="787"/>
      <c r="NPH158" s="787"/>
      <c r="NPI158" s="787"/>
      <c r="NPJ158" s="787"/>
      <c r="NPK158" s="787"/>
      <c r="NPL158" s="787"/>
      <c r="NPM158" s="787"/>
      <c r="NPN158" s="787"/>
      <c r="NPO158" s="787"/>
      <c r="NPP158" s="787"/>
      <c r="NPQ158" s="787"/>
      <c r="NPR158" s="787"/>
      <c r="NPS158" s="787"/>
      <c r="NPT158" s="788"/>
      <c r="NPU158" s="786"/>
      <c r="NPV158" s="787"/>
      <c r="NPW158" s="787"/>
      <c r="NPX158" s="787"/>
      <c r="NPY158" s="787"/>
      <c r="NPZ158" s="787"/>
      <c r="NQA158" s="787"/>
      <c r="NQB158" s="787"/>
      <c r="NQC158" s="787"/>
      <c r="NQD158" s="787"/>
      <c r="NQE158" s="787"/>
      <c r="NQF158" s="787"/>
      <c r="NQG158" s="787"/>
      <c r="NQH158" s="787"/>
      <c r="NQI158" s="788"/>
      <c r="NQJ158" s="786"/>
      <c r="NQK158" s="787"/>
      <c r="NQL158" s="787"/>
      <c r="NQM158" s="787"/>
      <c r="NQN158" s="787"/>
      <c r="NQO158" s="787"/>
      <c r="NQP158" s="787"/>
      <c r="NQQ158" s="787"/>
      <c r="NQR158" s="787"/>
      <c r="NQS158" s="787"/>
      <c r="NQT158" s="787"/>
      <c r="NQU158" s="787"/>
      <c r="NQV158" s="787"/>
      <c r="NQW158" s="787"/>
      <c r="NQX158" s="788"/>
      <c r="NQY158" s="786"/>
      <c r="NQZ158" s="787"/>
      <c r="NRA158" s="787"/>
      <c r="NRB158" s="787"/>
      <c r="NRC158" s="787"/>
      <c r="NRD158" s="787"/>
      <c r="NRE158" s="787"/>
      <c r="NRF158" s="787"/>
      <c r="NRG158" s="787"/>
      <c r="NRH158" s="787"/>
      <c r="NRI158" s="787"/>
      <c r="NRJ158" s="787"/>
      <c r="NRK158" s="787"/>
      <c r="NRL158" s="787"/>
      <c r="NRM158" s="788"/>
      <c r="NRN158" s="786"/>
      <c r="NRO158" s="787"/>
      <c r="NRP158" s="787"/>
      <c r="NRQ158" s="787"/>
      <c r="NRR158" s="787"/>
      <c r="NRS158" s="787"/>
      <c r="NRT158" s="787"/>
      <c r="NRU158" s="787"/>
      <c r="NRV158" s="787"/>
      <c r="NRW158" s="787"/>
      <c r="NRX158" s="787"/>
      <c r="NRY158" s="787"/>
      <c r="NRZ158" s="787"/>
      <c r="NSA158" s="787"/>
      <c r="NSB158" s="788"/>
      <c r="NSC158" s="786"/>
      <c r="NSD158" s="787"/>
      <c r="NSE158" s="787"/>
      <c r="NSF158" s="787"/>
      <c r="NSG158" s="787"/>
      <c r="NSH158" s="787"/>
      <c r="NSI158" s="787"/>
      <c r="NSJ158" s="787"/>
      <c r="NSK158" s="787"/>
      <c r="NSL158" s="787"/>
      <c r="NSM158" s="787"/>
      <c r="NSN158" s="787"/>
      <c r="NSO158" s="787"/>
      <c r="NSP158" s="787"/>
      <c r="NSQ158" s="788"/>
      <c r="NSR158" s="786"/>
      <c r="NSS158" s="787"/>
      <c r="NST158" s="787"/>
      <c r="NSU158" s="787"/>
      <c r="NSV158" s="787"/>
      <c r="NSW158" s="787"/>
      <c r="NSX158" s="787"/>
      <c r="NSY158" s="787"/>
      <c r="NSZ158" s="787"/>
      <c r="NTA158" s="787"/>
      <c r="NTB158" s="787"/>
      <c r="NTC158" s="787"/>
      <c r="NTD158" s="787"/>
      <c r="NTE158" s="787"/>
      <c r="NTF158" s="788"/>
      <c r="NTG158" s="786"/>
      <c r="NTH158" s="787"/>
      <c r="NTI158" s="787"/>
      <c r="NTJ158" s="787"/>
      <c r="NTK158" s="787"/>
      <c r="NTL158" s="787"/>
      <c r="NTM158" s="787"/>
      <c r="NTN158" s="787"/>
      <c r="NTO158" s="787"/>
      <c r="NTP158" s="787"/>
      <c r="NTQ158" s="787"/>
      <c r="NTR158" s="787"/>
      <c r="NTS158" s="787"/>
      <c r="NTT158" s="787"/>
      <c r="NTU158" s="788"/>
      <c r="NTV158" s="786"/>
      <c r="NTW158" s="787"/>
      <c r="NTX158" s="787"/>
      <c r="NTY158" s="787"/>
      <c r="NTZ158" s="787"/>
      <c r="NUA158" s="787"/>
      <c r="NUB158" s="787"/>
      <c r="NUC158" s="787"/>
      <c r="NUD158" s="787"/>
      <c r="NUE158" s="787"/>
      <c r="NUF158" s="787"/>
      <c r="NUG158" s="787"/>
      <c r="NUH158" s="787"/>
      <c r="NUI158" s="787"/>
      <c r="NUJ158" s="788"/>
      <c r="NUK158" s="786"/>
      <c r="NUL158" s="787"/>
      <c r="NUM158" s="787"/>
      <c r="NUN158" s="787"/>
      <c r="NUO158" s="787"/>
      <c r="NUP158" s="787"/>
      <c r="NUQ158" s="787"/>
      <c r="NUR158" s="787"/>
      <c r="NUS158" s="787"/>
      <c r="NUT158" s="787"/>
      <c r="NUU158" s="787"/>
      <c r="NUV158" s="787"/>
      <c r="NUW158" s="787"/>
      <c r="NUX158" s="787"/>
      <c r="NUY158" s="788"/>
      <c r="NUZ158" s="786"/>
      <c r="NVA158" s="787"/>
      <c r="NVB158" s="787"/>
      <c r="NVC158" s="787"/>
      <c r="NVD158" s="787"/>
      <c r="NVE158" s="787"/>
      <c r="NVF158" s="787"/>
      <c r="NVG158" s="787"/>
      <c r="NVH158" s="787"/>
      <c r="NVI158" s="787"/>
      <c r="NVJ158" s="787"/>
      <c r="NVK158" s="787"/>
      <c r="NVL158" s="787"/>
      <c r="NVM158" s="787"/>
      <c r="NVN158" s="788"/>
      <c r="NVO158" s="786"/>
      <c r="NVP158" s="787"/>
      <c r="NVQ158" s="787"/>
      <c r="NVR158" s="787"/>
      <c r="NVS158" s="787"/>
      <c r="NVT158" s="787"/>
      <c r="NVU158" s="787"/>
      <c r="NVV158" s="787"/>
      <c r="NVW158" s="787"/>
      <c r="NVX158" s="787"/>
      <c r="NVY158" s="787"/>
      <c r="NVZ158" s="787"/>
      <c r="NWA158" s="787"/>
      <c r="NWB158" s="787"/>
      <c r="NWC158" s="788"/>
      <c r="NWD158" s="786"/>
      <c r="NWE158" s="787"/>
      <c r="NWF158" s="787"/>
      <c r="NWG158" s="787"/>
      <c r="NWH158" s="787"/>
      <c r="NWI158" s="787"/>
      <c r="NWJ158" s="787"/>
      <c r="NWK158" s="787"/>
      <c r="NWL158" s="787"/>
      <c r="NWM158" s="787"/>
      <c r="NWN158" s="787"/>
      <c r="NWO158" s="787"/>
      <c r="NWP158" s="787"/>
      <c r="NWQ158" s="787"/>
      <c r="NWR158" s="788"/>
      <c r="NWS158" s="786"/>
      <c r="NWT158" s="787"/>
      <c r="NWU158" s="787"/>
      <c r="NWV158" s="787"/>
      <c r="NWW158" s="787"/>
      <c r="NWX158" s="787"/>
      <c r="NWY158" s="787"/>
      <c r="NWZ158" s="787"/>
      <c r="NXA158" s="787"/>
      <c r="NXB158" s="787"/>
      <c r="NXC158" s="787"/>
      <c r="NXD158" s="787"/>
      <c r="NXE158" s="787"/>
      <c r="NXF158" s="787"/>
      <c r="NXG158" s="788"/>
      <c r="NXH158" s="786"/>
      <c r="NXI158" s="787"/>
      <c r="NXJ158" s="787"/>
      <c r="NXK158" s="787"/>
      <c r="NXL158" s="787"/>
      <c r="NXM158" s="787"/>
      <c r="NXN158" s="787"/>
      <c r="NXO158" s="787"/>
      <c r="NXP158" s="787"/>
      <c r="NXQ158" s="787"/>
      <c r="NXR158" s="787"/>
      <c r="NXS158" s="787"/>
      <c r="NXT158" s="787"/>
      <c r="NXU158" s="787"/>
      <c r="NXV158" s="788"/>
      <c r="NXW158" s="786"/>
      <c r="NXX158" s="787"/>
      <c r="NXY158" s="787"/>
      <c r="NXZ158" s="787"/>
      <c r="NYA158" s="787"/>
      <c r="NYB158" s="787"/>
      <c r="NYC158" s="787"/>
      <c r="NYD158" s="787"/>
      <c r="NYE158" s="787"/>
      <c r="NYF158" s="787"/>
      <c r="NYG158" s="787"/>
      <c r="NYH158" s="787"/>
      <c r="NYI158" s="787"/>
      <c r="NYJ158" s="787"/>
      <c r="NYK158" s="788"/>
      <c r="NYL158" s="786"/>
      <c r="NYM158" s="787"/>
      <c r="NYN158" s="787"/>
      <c r="NYO158" s="787"/>
      <c r="NYP158" s="787"/>
      <c r="NYQ158" s="787"/>
      <c r="NYR158" s="787"/>
      <c r="NYS158" s="787"/>
      <c r="NYT158" s="787"/>
      <c r="NYU158" s="787"/>
      <c r="NYV158" s="787"/>
      <c r="NYW158" s="787"/>
      <c r="NYX158" s="787"/>
      <c r="NYY158" s="787"/>
      <c r="NYZ158" s="788"/>
      <c r="NZA158" s="786"/>
      <c r="NZB158" s="787"/>
      <c r="NZC158" s="787"/>
      <c r="NZD158" s="787"/>
      <c r="NZE158" s="787"/>
      <c r="NZF158" s="787"/>
      <c r="NZG158" s="787"/>
      <c r="NZH158" s="787"/>
      <c r="NZI158" s="787"/>
      <c r="NZJ158" s="787"/>
      <c r="NZK158" s="787"/>
      <c r="NZL158" s="787"/>
      <c r="NZM158" s="787"/>
      <c r="NZN158" s="787"/>
      <c r="NZO158" s="788"/>
      <c r="NZP158" s="786"/>
      <c r="NZQ158" s="787"/>
      <c r="NZR158" s="787"/>
      <c r="NZS158" s="787"/>
      <c r="NZT158" s="787"/>
      <c r="NZU158" s="787"/>
      <c r="NZV158" s="787"/>
      <c r="NZW158" s="787"/>
      <c r="NZX158" s="787"/>
      <c r="NZY158" s="787"/>
      <c r="NZZ158" s="787"/>
      <c r="OAA158" s="787"/>
      <c r="OAB158" s="787"/>
      <c r="OAC158" s="787"/>
      <c r="OAD158" s="788"/>
      <c r="OAE158" s="786"/>
      <c r="OAF158" s="787"/>
      <c r="OAG158" s="787"/>
      <c r="OAH158" s="787"/>
      <c r="OAI158" s="787"/>
      <c r="OAJ158" s="787"/>
      <c r="OAK158" s="787"/>
      <c r="OAL158" s="787"/>
      <c r="OAM158" s="787"/>
      <c r="OAN158" s="787"/>
      <c r="OAO158" s="787"/>
      <c r="OAP158" s="787"/>
      <c r="OAQ158" s="787"/>
      <c r="OAR158" s="787"/>
      <c r="OAS158" s="788"/>
      <c r="OAT158" s="786"/>
      <c r="OAU158" s="787"/>
      <c r="OAV158" s="787"/>
      <c r="OAW158" s="787"/>
      <c r="OAX158" s="787"/>
      <c r="OAY158" s="787"/>
      <c r="OAZ158" s="787"/>
      <c r="OBA158" s="787"/>
      <c r="OBB158" s="787"/>
      <c r="OBC158" s="787"/>
      <c r="OBD158" s="787"/>
      <c r="OBE158" s="787"/>
      <c r="OBF158" s="787"/>
      <c r="OBG158" s="787"/>
      <c r="OBH158" s="788"/>
      <c r="OBI158" s="786"/>
      <c r="OBJ158" s="787"/>
      <c r="OBK158" s="787"/>
      <c r="OBL158" s="787"/>
      <c r="OBM158" s="787"/>
      <c r="OBN158" s="787"/>
      <c r="OBO158" s="787"/>
      <c r="OBP158" s="787"/>
      <c r="OBQ158" s="787"/>
      <c r="OBR158" s="787"/>
      <c r="OBS158" s="787"/>
      <c r="OBT158" s="787"/>
      <c r="OBU158" s="787"/>
      <c r="OBV158" s="787"/>
      <c r="OBW158" s="788"/>
      <c r="OBX158" s="786"/>
      <c r="OBY158" s="787"/>
      <c r="OBZ158" s="787"/>
      <c r="OCA158" s="787"/>
      <c r="OCB158" s="787"/>
      <c r="OCC158" s="787"/>
      <c r="OCD158" s="787"/>
      <c r="OCE158" s="787"/>
      <c r="OCF158" s="787"/>
      <c r="OCG158" s="787"/>
      <c r="OCH158" s="787"/>
      <c r="OCI158" s="787"/>
      <c r="OCJ158" s="787"/>
      <c r="OCK158" s="787"/>
      <c r="OCL158" s="788"/>
      <c r="OCM158" s="786"/>
      <c r="OCN158" s="787"/>
      <c r="OCO158" s="787"/>
      <c r="OCP158" s="787"/>
      <c r="OCQ158" s="787"/>
      <c r="OCR158" s="787"/>
      <c r="OCS158" s="787"/>
      <c r="OCT158" s="787"/>
      <c r="OCU158" s="787"/>
      <c r="OCV158" s="787"/>
      <c r="OCW158" s="787"/>
      <c r="OCX158" s="787"/>
      <c r="OCY158" s="787"/>
      <c r="OCZ158" s="787"/>
      <c r="ODA158" s="788"/>
      <c r="ODB158" s="786"/>
      <c r="ODC158" s="787"/>
      <c r="ODD158" s="787"/>
      <c r="ODE158" s="787"/>
      <c r="ODF158" s="787"/>
      <c r="ODG158" s="787"/>
      <c r="ODH158" s="787"/>
      <c r="ODI158" s="787"/>
      <c r="ODJ158" s="787"/>
      <c r="ODK158" s="787"/>
      <c r="ODL158" s="787"/>
      <c r="ODM158" s="787"/>
      <c r="ODN158" s="787"/>
      <c r="ODO158" s="787"/>
      <c r="ODP158" s="788"/>
      <c r="ODQ158" s="786"/>
      <c r="ODR158" s="787"/>
      <c r="ODS158" s="787"/>
      <c r="ODT158" s="787"/>
      <c r="ODU158" s="787"/>
      <c r="ODV158" s="787"/>
      <c r="ODW158" s="787"/>
      <c r="ODX158" s="787"/>
      <c r="ODY158" s="787"/>
      <c r="ODZ158" s="787"/>
      <c r="OEA158" s="787"/>
      <c r="OEB158" s="787"/>
      <c r="OEC158" s="787"/>
      <c r="OED158" s="787"/>
      <c r="OEE158" s="788"/>
      <c r="OEF158" s="786"/>
      <c r="OEG158" s="787"/>
      <c r="OEH158" s="787"/>
      <c r="OEI158" s="787"/>
      <c r="OEJ158" s="787"/>
      <c r="OEK158" s="787"/>
      <c r="OEL158" s="787"/>
      <c r="OEM158" s="787"/>
      <c r="OEN158" s="787"/>
      <c r="OEO158" s="787"/>
      <c r="OEP158" s="787"/>
      <c r="OEQ158" s="787"/>
      <c r="OER158" s="787"/>
      <c r="OES158" s="787"/>
      <c r="OET158" s="788"/>
      <c r="OEU158" s="786"/>
      <c r="OEV158" s="787"/>
      <c r="OEW158" s="787"/>
      <c r="OEX158" s="787"/>
      <c r="OEY158" s="787"/>
      <c r="OEZ158" s="787"/>
      <c r="OFA158" s="787"/>
      <c r="OFB158" s="787"/>
      <c r="OFC158" s="787"/>
      <c r="OFD158" s="787"/>
      <c r="OFE158" s="787"/>
      <c r="OFF158" s="787"/>
      <c r="OFG158" s="787"/>
      <c r="OFH158" s="787"/>
      <c r="OFI158" s="788"/>
      <c r="OFJ158" s="786"/>
      <c r="OFK158" s="787"/>
      <c r="OFL158" s="787"/>
      <c r="OFM158" s="787"/>
      <c r="OFN158" s="787"/>
      <c r="OFO158" s="787"/>
      <c r="OFP158" s="787"/>
      <c r="OFQ158" s="787"/>
      <c r="OFR158" s="787"/>
      <c r="OFS158" s="787"/>
      <c r="OFT158" s="787"/>
      <c r="OFU158" s="787"/>
      <c r="OFV158" s="787"/>
      <c r="OFW158" s="787"/>
      <c r="OFX158" s="788"/>
      <c r="OFY158" s="786"/>
      <c r="OFZ158" s="787"/>
      <c r="OGA158" s="787"/>
      <c r="OGB158" s="787"/>
      <c r="OGC158" s="787"/>
      <c r="OGD158" s="787"/>
      <c r="OGE158" s="787"/>
      <c r="OGF158" s="787"/>
      <c r="OGG158" s="787"/>
      <c r="OGH158" s="787"/>
      <c r="OGI158" s="787"/>
      <c r="OGJ158" s="787"/>
      <c r="OGK158" s="787"/>
      <c r="OGL158" s="787"/>
      <c r="OGM158" s="788"/>
      <c r="OGN158" s="786"/>
      <c r="OGO158" s="787"/>
      <c r="OGP158" s="787"/>
      <c r="OGQ158" s="787"/>
      <c r="OGR158" s="787"/>
      <c r="OGS158" s="787"/>
      <c r="OGT158" s="787"/>
      <c r="OGU158" s="787"/>
      <c r="OGV158" s="787"/>
      <c r="OGW158" s="787"/>
      <c r="OGX158" s="787"/>
      <c r="OGY158" s="787"/>
      <c r="OGZ158" s="787"/>
      <c r="OHA158" s="787"/>
      <c r="OHB158" s="788"/>
      <c r="OHC158" s="786"/>
      <c r="OHD158" s="787"/>
      <c r="OHE158" s="787"/>
      <c r="OHF158" s="787"/>
      <c r="OHG158" s="787"/>
      <c r="OHH158" s="787"/>
      <c r="OHI158" s="787"/>
      <c r="OHJ158" s="787"/>
      <c r="OHK158" s="787"/>
      <c r="OHL158" s="787"/>
      <c r="OHM158" s="787"/>
      <c r="OHN158" s="787"/>
      <c r="OHO158" s="787"/>
      <c r="OHP158" s="787"/>
      <c r="OHQ158" s="788"/>
      <c r="OHR158" s="786"/>
      <c r="OHS158" s="787"/>
      <c r="OHT158" s="787"/>
      <c r="OHU158" s="787"/>
      <c r="OHV158" s="787"/>
      <c r="OHW158" s="787"/>
      <c r="OHX158" s="787"/>
      <c r="OHY158" s="787"/>
      <c r="OHZ158" s="787"/>
      <c r="OIA158" s="787"/>
      <c r="OIB158" s="787"/>
      <c r="OIC158" s="787"/>
      <c r="OID158" s="787"/>
      <c r="OIE158" s="787"/>
      <c r="OIF158" s="788"/>
      <c r="OIG158" s="786"/>
      <c r="OIH158" s="787"/>
      <c r="OII158" s="787"/>
      <c r="OIJ158" s="787"/>
      <c r="OIK158" s="787"/>
      <c r="OIL158" s="787"/>
      <c r="OIM158" s="787"/>
      <c r="OIN158" s="787"/>
      <c r="OIO158" s="787"/>
      <c r="OIP158" s="787"/>
      <c r="OIQ158" s="787"/>
      <c r="OIR158" s="787"/>
      <c r="OIS158" s="787"/>
      <c r="OIT158" s="787"/>
      <c r="OIU158" s="788"/>
      <c r="OIV158" s="786"/>
      <c r="OIW158" s="787"/>
      <c r="OIX158" s="787"/>
      <c r="OIY158" s="787"/>
      <c r="OIZ158" s="787"/>
      <c r="OJA158" s="787"/>
      <c r="OJB158" s="787"/>
      <c r="OJC158" s="787"/>
      <c r="OJD158" s="787"/>
      <c r="OJE158" s="787"/>
      <c r="OJF158" s="787"/>
      <c r="OJG158" s="787"/>
      <c r="OJH158" s="787"/>
      <c r="OJI158" s="787"/>
      <c r="OJJ158" s="788"/>
      <c r="OJK158" s="786"/>
      <c r="OJL158" s="787"/>
      <c r="OJM158" s="787"/>
      <c r="OJN158" s="787"/>
      <c r="OJO158" s="787"/>
      <c r="OJP158" s="787"/>
      <c r="OJQ158" s="787"/>
      <c r="OJR158" s="787"/>
      <c r="OJS158" s="787"/>
      <c r="OJT158" s="787"/>
      <c r="OJU158" s="787"/>
      <c r="OJV158" s="787"/>
      <c r="OJW158" s="787"/>
      <c r="OJX158" s="787"/>
      <c r="OJY158" s="788"/>
      <c r="OJZ158" s="786"/>
      <c r="OKA158" s="787"/>
      <c r="OKB158" s="787"/>
      <c r="OKC158" s="787"/>
      <c r="OKD158" s="787"/>
      <c r="OKE158" s="787"/>
      <c r="OKF158" s="787"/>
      <c r="OKG158" s="787"/>
      <c r="OKH158" s="787"/>
      <c r="OKI158" s="787"/>
      <c r="OKJ158" s="787"/>
      <c r="OKK158" s="787"/>
      <c r="OKL158" s="787"/>
      <c r="OKM158" s="787"/>
      <c r="OKN158" s="788"/>
      <c r="OKO158" s="786"/>
      <c r="OKP158" s="787"/>
      <c r="OKQ158" s="787"/>
      <c r="OKR158" s="787"/>
      <c r="OKS158" s="787"/>
      <c r="OKT158" s="787"/>
      <c r="OKU158" s="787"/>
      <c r="OKV158" s="787"/>
      <c r="OKW158" s="787"/>
      <c r="OKX158" s="787"/>
      <c r="OKY158" s="787"/>
      <c r="OKZ158" s="787"/>
      <c r="OLA158" s="787"/>
      <c r="OLB158" s="787"/>
      <c r="OLC158" s="788"/>
      <c r="OLD158" s="786"/>
      <c r="OLE158" s="787"/>
      <c r="OLF158" s="787"/>
      <c r="OLG158" s="787"/>
      <c r="OLH158" s="787"/>
      <c r="OLI158" s="787"/>
      <c r="OLJ158" s="787"/>
      <c r="OLK158" s="787"/>
      <c r="OLL158" s="787"/>
      <c r="OLM158" s="787"/>
      <c r="OLN158" s="787"/>
      <c r="OLO158" s="787"/>
      <c r="OLP158" s="787"/>
      <c r="OLQ158" s="787"/>
      <c r="OLR158" s="788"/>
      <c r="OLS158" s="786"/>
      <c r="OLT158" s="787"/>
      <c r="OLU158" s="787"/>
      <c r="OLV158" s="787"/>
      <c r="OLW158" s="787"/>
      <c r="OLX158" s="787"/>
      <c r="OLY158" s="787"/>
      <c r="OLZ158" s="787"/>
      <c r="OMA158" s="787"/>
      <c r="OMB158" s="787"/>
      <c r="OMC158" s="787"/>
      <c r="OMD158" s="787"/>
      <c r="OME158" s="787"/>
      <c r="OMF158" s="787"/>
      <c r="OMG158" s="788"/>
      <c r="OMH158" s="786"/>
      <c r="OMI158" s="787"/>
      <c r="OMJ158" s="787"/>
      <c r="OMK158" s="787"/>
      <c r="OML158" s="787"/>
      <c r="OMM158" s="787"/>
      <c r="OMN158" s="787"/>
      <c r="OMO158" s="787"/>
      <c r="OMP158" s="787"/>
      <c r="OMQ158" s="787"/>
      <c r="OMR158" s="787"/>
      <c r="OMS158" s="787"/>
      <c r="OMT158" s="787"/>
      <c r="OMU158" s="787"/>
      <c r="OMV158" s="788"/>
      <c r="OMW158" s="786"/>
      <c r="OMX158" s="787"/>
      <c r="OMY158" s="787"/>
      <c r="OMZ158" s="787"/>
      <c r="ONA158" s="787"/>
      <c r="ONB158" s="787"/>
      <c r="ONC158" s="787"/>
      <c r="OND158" s="787"/>
      <c r="ONE158" s="787"/>
      <c r="ONF158" s="787"/>
      <c r="ONG158" s="787"/>
      <c r="ONH158" s="787"/>
      <c r="ONI158" s="787"/>
      <c r="ONJ158" s="787"/>
      <c r="ONK158" s="788"/>
      <c r="ONL158" s="786"/>
      <c r="ONM158" s="787"/>
      <c r="ONN158" s="787"/>
      <c r="ONO158" s="787"/>
      <c r="ONP158" s="787"/>
      <c r="ONQ158" s="787"/>
      <c r="ONR158" s="787"/>
      <c r="ONS158" s="787"/>
      <c r="ONT158" s="787"/>
      <c r="ONU158" s="787"/>
      <c r="ONV158" s="787"/>
      <c r="ONW158" s="787"/>
      <c r="ONX158" s="787"/>
      <c r="ONY158" s="787"/>
      <c r="ONZ158" s="788"/>
      <c r="OOA158" s="786"/>
      <c r="OOB158" s="787"/>
      <c r="OOC158" s="787"/>
      <c r="OOD158" s="787"/>
      <c r="OOE158" s="787"/>
      <c r="OOF158" s="787"/>
      <c r="OOG158" s="787"/>
      <c r="OOH158" s="787"/>
      <c r="OOI158" s="787"/>
      <c r="OOJ158" s="787"/>
      <c r="OOK158" s="787"/>
      <c r="OOL158" s="787"/>
      <c r="OOM158" s="787"/>
      <c r="OON158" s="787"/>
      <c r="OOO158" s="788"/>
      <c r="OOP158" s="786"/>
      <c r="OOQ158" s="787"/>
      <c r="OOR158" s="787"/>
      <c r="OOS158" s="787"/>
      <c r="OOT158" s="787"/>
      <c r="OOU158" s="787"/>
      <c r="OOV158" s="787"/>
      <c r="OOW158" s="787"/>
      <c r="OOX158" s="787"/>
      <c r="OOY158" s="787"/>
      <c r="OOZ158" s="787"/>
      <c r="OPA158" s="787"/>
      <c r="OPB158" s="787"/>
      <c r="OPC158" s="787"/>
      <c r="OPD158" s="788"/>
      <c r="OPE158" s="786"/>
      <c r="OPF158" s="787"/>
      <c r="OPG158" s="787"/>
      <c r="OPH158" s="787"/>
      <c r="OPI158" s="787"/>
      <c r="OPJ158" s="787"/>
      <c r="OPK158" s="787"/>
      <c r="OPL158" s="787"/>
      <c r="OPM158" s="787"/>
      <c r="OPN158" s="787"/>
      <c r="OPO158" s="787"/>
      <c r="OPP158" s="787"/>
      <c r="OPQ158" s="787"/>
      <c r="OPR158" s="787"/>
      <c r="OPS158" s="788"/>
      <c r="OPT158" s="786"/>
      <c r="OPU158" s="787"/>
      <c r="OPV158" s="787"/>
      <c r="OPW158" s="787"/>
      <c r="OPX158" s="787"/>
      <c r="OPY158" s="787"/>
      <c r="OPZ158" s="787"/>
      <c r="OQA158" s="787"/>
      <c r="OQB158" s="787"/>
      <c r="OQC158" s="787"/>
      <c r="OQD158" s="787"/>
      <c r="OQE158" s="787"/>
      <c r="OQF158" s="787"/>
      <c r="OQG158" s="787"/>
      <c r="OQH158" s="788"/>
      <c r="OQI158" s="786"/>
      <c r="OQJ158" s="787"/>
      <c r="OQK158" s="787"/>
      <c r="OQL158" s="787"/>
      <c r="OQM158" s="787"/>
      <c r="OQN158" s="787"/>
      <c r="OQO158" s="787"/>
      <c r="OQP158" s="787"/>
      <c r="OQQ158" s="787"/>
      <c r="OQR158" s="787"/>
      <c r="OQS158" s="787"/>
      <c r="OQT158" s="787"/>
      <c r="OQU158" s="787"/>
      <c r="OQV158" s="787"/>
      <c r="OQW158" s="788"/>
      <c r="OQX158" s="786"/>
      <c r="OQY158" s="787"/>
      <c r="OQZ158" s="787"/>
      <c r="ORA158" s="787"/>
      <c r="ORB158" s="787"/>
      <c r="ORC158" s="787"/>
      <c r="ORD158" s="787"/>
      <c r="ORE158" s="787"/>
      <c r="ORF158" s="787"/>
      <c r="ORG158" s="787"/>
      <c r="ORH158" s="787"/>
      <c r="ORI158" s="787"/>
      <c r="ORJ158" s="787"/>
      <c r="ORK158" s="787"/>
      <c r="ORL158" s="788"/>
      <c r="ORM158" s="786"/>
      <c r="ORN158" s="787"/>
      <c r="ORO158" s="787"/>
      <c r="ORP158" s="787"/>
      <c r="ORQ158" s="787"/>
      <c r="ORR158" s="787"/>
      <c r="ORS158" s="787"/>
      <c r="ORT158" s="787"/>
      <c r="ORU158" s="787"/>
      <c r="ORV158" s="787"/>
      <c r="ORW158" s="787"/>
      <c r="ORX158" s="787"/>
      <c r="ORY158" s="787"/>
      <c r="ORZ158" s="787"/>
      <c r="OSA158" s="788"/>
      <c r="OSB158" s="786"/>
      <c r="OSC158" s="787"/>
      <c r="OSD158" s="787"/>
      <c r="OSE158" s="787"/>
      <c r="OSF158" s="787"/>
      <c r="OSG158" s="787"/>
      <c r="OSH158" s="787"/>
      <c r="OSI158" s="787"/>
      <c r="OSJ158" s="787"/>
      <c r="OSK158" s="787"/>
      <c r="OSL158" s="787"/>
      <c r="OSM158" s="787"/>
      <c r="OSN158" s="787"/>
      <c r="OSO158" s="787"/>
      <c r="OSP158" s="788"/>
      <c r="OSQ158" s="786"/>
      <c r="OSR158" s="787"/>
      <c r="OSS158" s="787"/>
      <c r="OST158" s="787"/>
      <c r="OSU158" s="787"/>
      <c r="OSV158" s="787"/>
      <c r="OSW158" s="787"/>
      <c r="OSX158" s="787"/>
      <c r="OSY158" s="787"/>
      <c r="OSZ158" s="787"/>
      <c r="OTA158" s="787"/>
      <c r="OTB158" s="787"/>
      <c r="OTC158" s="787"/>
      <c r="OTD158" s="787"/>
      <c r="OTE158" s="788"/>
      <c r="OTF158" s="786"/>
      <c r="OTG158" s="787"/>
      <c r="OTH158" s="787"/>
      <c r="OTI158" s="787"/>
      <c r="OTJ158" s="787"/>
      <c r="OTK158" s="787"/>
      <c r="OTL158" s="787"/>
      <c r="OTM158" s="787"/>
      <c r="OTN158" s="787"/>
      <c r="OTO158" s="787"/>
      <c r="OTP158" s="787"/>
      <c r="OTQ158" s="787"/>
      <c r="OTR158" s="787"/>
      <c r="OTS158" s="787"/>
      <c r="OTT158" s="788"/>
      <c r="OTU158" s="786"/>
      <c r="OTV158" s="787"/>
      <c r="OTW158" s="787"/>
      <c r="OTX158" s="787"/>
      <c r="OTY158" s="787"/>
      <c r="OTZ158" s="787"/>
      <c r="OUA158" s="787"/>
      <c r="OUB158" s="787"/>
      <c r="OUC158" s="787"/>
      <c r="OUD158" s="787"/>
      <c r="OUE158" s="787"/>
      <c r="OUF158" s="787"/>
      <c r="OUG158" s="787"/>
      <c r="OUH158" s="787"/>
      <c r="OUI158" s="788"/>
      <c r="OUJ158" s="786"/>
      <c r="OUK158" s="787"/>
      <c r="OUL158" s="787"/>
      <c r="OUM158" s="787"/>
      <c r="OUN158" s="787"/>
      <c r="OUO158" s="787"/>
      <c r="OUP158" s="787"/>
      <c r="OUQ158" s="787"/>
      <c r="OUR158" s="787"/>
      <c r="OUS158" s="787"/>
      <c r="OUT158" s="787"/>
      <c r="OUU158" s="787"/>
      <c r="OUV158" s="787"/>
      <c r="OUW158" s="787"/>
      <c r="OUX158" s="788"/>
      <c r="OUY158" s="786"/>
      <c r="OUZ158" s="787"/>
      <c r="OVA158" s="787"/>
      <c r="OVB158" s="787"/>
      <c r="OVC158" s="787"/>
      <c r="OVD158" s="787"/>
      <c r="OVE158" s="787"/>
      <c r="OVF158" s="787"/>
      <c r="OVG158" s="787"/>
      <c r="OVH158" s="787"/>
      <c r="OVI158" s="787"/>
      <c r="OVJ158" s="787"/>
      <c r="OVK158" s="787"/>
      <c r="OVL158" s="787"/>
      <c r="OVM158" s="788"/>
      <c r="OVN158" s="786"/>
      <c r="OVO158" s="787"/>
      <c r="OVP158" s="787"/>
      <c r="OVQ158" s="787"/>
      <c r="OVR158" s="787"/>
      <c r="OVS158" s="787"/>
      <c r="OVT158" s="787"/>
      <c r="OVU158" s="787"/>
      <c r="OVV158" s="787"/>
      <c r="OVW158" s="787"/>
      <c r="OVX158" s="787"/>
      <c r="OVY158" s="787"/>
      <c r="OVZ158" s="787"/>
      <c r="OWA158" s="787"/>
      <c r="OWB158" s="788"/>
      <c r="OWC158" s="786"/>
      <c r="OWD158" s="787"/>
      <c r="OWE158" s="787"/>
      <c r="OWF158" s="787"/>
      <c r="OWG158" s="787"/>
      <c r="OWH158" s="787"/>
      <c r="OWI158" s="787"/>
      <c r="OWJ158" s="787"/>
      <c r="OWK158" s="787"/>
      <c r="OWL158" s="787"/>
      <c r="OWM158" s="787"/>
      <c r="OWN158" s="787"/>
      <c r="OWO158" s="787"/>
      <c r="OWP158" s="787"/>
      <c r="OWQ158" s="788"/>
      <c r="OWR158" s="786"/>
      <c r="OWS158" s="787"/>
      <c r="OWT158" s="787"/>
      <c r="OWU158" s="787"/>
      <c r="OWV158" s="787"/>
      <c r="OWW158" s="787"/>
      <c r="OWX158" s="787"/>
      <c r="OWY158" s="787"/>
      <c r="OWZ158" s="787"/>
      <c r="OXA158" s="787"/>
      <c r="OXB158" s="787"/>
      <c r="OXC158" s="787"/>
      <c r="OXD158" s="787"/>
      <c r="OXE158" s="787"/>
      <c r="OXF158" s="788"/>
      <c r="OXG158" s="786"/>
      <c r="OXH158" s="787"/>
      <c r="OXI158" s="787"/>
      <c r="OXJ158" s="787"/>
      <c r="OXK158" s="787"/>
      <c r="OXL158" s="787"/>
      <c r="OXM158" s="787"/>
      <c r="OXN158" s="787"/>
      <c r="OXO158" s="787"/>
      <c r="OXP158" s="787"/>
      <c r="OXQ158" s="787"/>
      <c r="OXR158" s="787"/>
      <c r="OXS158" s="787"/>
      <c r="OXT158" s="787"/>
      <c r="OXU158" s="788"/>
      <c r="OXV158" s="786"/>
      <c r="OXW158" s="787"/>
      <c r="OXX158" s="787"/>
      <c r="OXY158" s="787"/>
      <c r="OXZ158" s="787"/>
      <c r="OYA158" s="787"/>
      <c r="OYB158" s="787"/>
      <c r="OYC158" s="787"/>
      <c r="OYD158" s="787"/>
      <c r="OYE158" s="787"/>
      <c r="OYF158" s="787"/>
      <c r="OYG158" s="787"/>
      <c r="OYH158" s="787"/>
      <c r="OYI158" s="787"/>
      <c r="OYJ158" s="788"/>
      <c r="OYK158" s="786"/>
      <c r="OYL158" s="787"/>
      <c r="OYM158" s="787"/>
      <c r="OYN158" s="787"/>
      <c r="OYO158" s="787"/>
      <c r="OYP158" s="787"/>
      <c r="OYQ158" s="787"/>
      <c r="OYR158" s="787"/>
      <c r="OYS158" s="787"/>
      <c r="OYT158" s="787"/>
      <c r="OYU158" s="787"/>
      <c r="OYV158" s="787"/>
      <c r="OYW158" s="787"/>
      <c r="OYX158" s="787"/>
      <c r="OYY158" s="788"/>
      <c r="OYZ158" s="786"/>
      <c r="OZA158" s="787"/>
      <c r="OZB158" s="787"/>
      <c r="OZC158" s="787"/>
      <c r="OZD158" s="787"/>
      <c r="OZE158" s="787"/>
      <c r="OZF158" s="787"/>
      <c r="OZG158" s="787"/>
      <c r="OZH158" s="787"/>
      <c r="OZI158" s="787"/>
      <c r="OZJ158" s="787"/>
      <c r="OZK158" s="787"/>
      <c r="OZL158" s="787"/>
      <c r="OZM158" s="787"/>
      <c r="OZN158" s="788"/>
      <c r="OZO158" s="786"/>
      <c r="OZP158" s="787"/>
      <c r="OZQ158" s="787"/>
      <c r="OZR158" s="787"/>
      <c r="OZS158" s="787"/>
      <c r="OZT158" s="787"/>
      <c r="OZU158" s="787"/>
      <c r="OZV158" s="787"/>
      <c r="OZW158" s="787"/>
      <c r="OZX158" s="787"/>
      <c r="OZY158" s="787"/>
      <c r="OZZ158" s="787"/>
      <c r="PAA158" s="787"/>
      <c r="PAB158" s="787"/>
      <c r="PAC158" s="788"/>
      <c r="PAD158" s="786"/>
      <c r="PAE158" s="787"/>
      <c r="PAF158" s="787"/>
      <c r="PAG158" s="787"/>
      <c r="PAH158" s="787"/>
      <c r="PAI158" s="787"/>
      <c r="PAJ158" s="787"/>
      <c r="PAK158" s="787"/>
      <c r="PAL158" s="787"/>
      <c r="PAM158" s="787"/>
      <c r="PAN158" s="787"/>
      <c r="PAO158" s="787"/>
      <c r="PAP158" s="787"/>
      <c r="PAQ158" s="787"/>
      <c r="PAR158" s="788"/>
      <c r="PAS158" s="786"/>
      <c r="PAT158" s="787"/>
      <c r="PAU158" s="787"/>
      <c r="PAV158" s="787"/>
      <c r="PAW158" s="787"/>
      <c r="PAX158" s="787"/>
      <c r="PAY158" s="787"/>
      <c r="PAZ158" s="787"/>
      <c r="PBA158" s="787"/>
      <c r="PBB158" s="787"/>
      <c r="PBC158" s="787"/>
      <c r="PBD158" s="787"/>
      <c r="PBE158" s="787"/>
      <c r="PBF158" s="787"/>
      <c r="PBG158" s="788"/>
      <c r="PBH158" s="786"/>
      <c r="PBI158" s="787"/>
      <c r="PBJ158" s="787"/>
      <c r="PBK158" s="787"/>
      <c r="PBL158" s="787"/>
      <c r="PBM158" s="787"/>
      <c r="PBN158" s="787"/>
      <c r="PBO158" s="787"/>
      <c r="PBP158" s="787"/>
      <c r="PBQ158" s="787"/>
      <c r="PBR158" s="787"/>
      <c r="PBS158" s="787"/>
      <c r="PBT158" s="787"/>
      <c r="PBU158" s="787"/>
      <c r="PBV158" s="788"/>
      <c r="PBW158" s="786"/>
      <c r="PBX158" s="787"/>
      <c r="PBY158" s="787"/>
      <c r="PBZ158" s="787"/>
      <c r="PCA158" s="787"/>
      <c r="PCB158" s="787"/>
      <c r="PCC158" s="787"/>
      <c r="PCD158" s="787"/>
      <c r="PCE158" s="787"/>
      <c r="PCF158" s="787"/>
      <c r="PCG158" s="787"/>
      <c r="PCH158" s="787"/>
      <c r="PCI158" s="787"/>
      <c r="PCJ158" s="787"/>
      <c r="PCK158" s="788"/>
      <c r="PCL158" s="786"/>
      <c r="PCM158" s="787"/>
      <c r="PCN158" s="787"/>
      <c r="PCO158" s="787"/>
      <c r="PCP158" s="787"/>
      <c r="PCQ158" s="787"/>
      <c r="PCR158" s="787"/>
      <c r="PCS158" s="787"/>
      <c r="PCT158" s="787"/>
      <c r="PCU158" s="787"/>
      <c r="PCV158" s="787"/>
      <c r="PCW158" s="787"/>
      <c r="PCX158" s="787"/>
      <c r="PCY158" s="787"/>
      <c r="PCZ158" s="788"/>
      <c r="PDA158" s="786"/>
      <c r="PDB158" s="787"/>
      <c r="PDC158" s="787"/>
      <c r="PDD158" s="787"/>
      <c r="PDE158" s="787"/>
      <c r="PDF158" s="787"/>
      <c r="PDG158" s="787"/>
      <c r="PDH158" s="787"/>
      <c r="PDI158" s="787"/>
      <c r="PDJ158" s="787"/>
      <c r="PDK158" s="787"/>
      <c r="PDL158" s="787"/>
      <c r="PDM158" s="787"/>
      <c r="PDN158" s="787"/>
      <c r="PDO158" s="788"/>
      <c r="PDP158" s="786"/>
      <c r="PDQ158" s="787"/>
      <c r="PDR158" s="787"/>
      <c r="PDS158" s="787"/>
      <c r="PDT158" s="787"/>
      <c r="PDU158" s="787"/>
      <c r="PDV158" s="787"/>
      <c r="PDW158" s="787"/>
      <c r="PDX158" s="787"/>
      <c r="PDY158" s="787"/>
      <c r="PDZ158" s="787"/>
      <c r="PEA158" s="787"/>
      <c r="PEB158" s="787"/>
      <c r="PEC158" s="787"/>
      <c r="PED158" s="788"/>
      <c r="PEE158" s="786"/>
      <c r="PEF158" s="787"/>
      <c r="PEG158" s="787"/>
      <c r="PEH158" s="787"/>
      <c r="PEI158" s="787"/>
      <c r="PEJ158" s="787"/>
      <c r="PEK158" s="787"/>
      <c r="PEL158" s="787"/>
      <c r="PEM158" s="787"/>
      <c r="PEN158" s="787"/>
      <c r="PEO158" s="787"/>
      <c r="PEP158" s="787"/>
      <c r="PEQ158" s="787"/>
      <c r="PER158" s="787"/>
      <c r="PES158" s="788"/>
      <c r="PET158" s="786"/>
      <c r="PEU158" s="787"/>
      <c r="PEV158" s="787"/>
      <c r="PEW158" s="787"/>
      <c r="PEX158" s="787"/>
      <c r="PEY158" s="787"/>
      <c r="PEZ158" s="787"/>
      <c r="PFA158" s="787"/>
      <c r="PFB158" s="787"/>
      <c r="PFC158" s="787"/>
      <c r="PFD158" s="787"/>
      <c r="PFE158" s="787"/>
      <c r="PFF158" s="787"/>
      <c r="PFG158" s="787"/>
      <c r="PFH158" s="788"/>
      <c r="PFI158" s="786"/>
      <c r="PFJ158" s="787"/>
      <c r="PFK158" s="787"/>
      <c r="PFL158" s="787"/>
      <c r="PFM158" s="787"/>
      <c r="PFN158" s="787"/>
      <c r="PFO158" s="787"/>
      <c r="PFP158" s="787"/>
      <c r="PFQ158" s="787"/>
      <c r="PFR158" s="787"/>
      <c r="PFS158" s="787"/>
      <c r="PFT158" s="787"/>
      <c r="PFU158" s="787"/>
      <c r="PFV158" s="787"/>
      <c r="PFW158" s="788"/>
      <c r="PFX158" s="786"/>
      <c r="PFY158" s="787"/>
      <c r="PFZ158" s="787"/>
      <c r="PGA158" s="787"/>
      <c r="PGB158" s="787"/>
      <c r="PGC158" s="787"/>
      <c r="PGD158" s="787"/>
      <c r="PGE158" s="787"/>
      <c r="PGF158" s="787"/>
      <c r="PGG158" s="787"/>
      <c r="PGH158" s="787"/>
      <c r="PGI158" s="787"/>
      <c r="PGJ158" s="787"/>
      <c r="PGK158" s="787"/>
      <c r="PGL158" s="788"/>
      <c r="PGM158" s="786"/>
      <c r="PGN158" s="787"/>
      <c r="PGO158" s="787"/>
      <c r="PGP158" s="787"/>
      <c r="PGQ158" s="787"/>
      <c r="PGR158" s="787"/>
      <c r="PGS158" s="787"/>
      <c r="PGT158" s="787"/>
      <c r="PGU158" s="787"/>
      <c r="PGV158" s="787"/>
      <c r="PGW158" s="787"/>
      <c r="PGX158" s="787"/>
      <c r="PGY158" s="787"/>
      <c r="PGZ158" s="787"/>
      <c r="PHA158" s="788"/>
      <c r="PHB158" s="786"/>
      <c r="PHC158" s="787"/>
      <c r="PHD158" s="787"/>
      <c r="PHE158" s="787"/>
      <c r="PHF158" s="787"/>
      <c r="PHG158" s="787"/>
      <c r="PHH158" s="787"/>
      <c r="PHI158" s="787"/>
      <c r="PHJ158" s="787"/>
      <c r="PHK158" s="787"/>
      <c r="PHL158" s="787"/>
      <c r="PHM158" s="787"/>
      <c r="PHN158" s="787"/>
      <c r="PHO158" s="787"/>
      <c r="PHP158" s="788"/>
      <c r="PHQ158" s="786"/>
      <c r="PHR158" s="787"/>
      <c r="PHS158" s="787"/>
      <c r="PHT158" s="787"/>
      <c r="PHU158" s="787"/>
      <c r="PHV158" s="787"/>
      <c r="PHW158" s="787"/>
      <c r="PHX158" s="787"/>
      <c r="PHY158" s="787"/>
      <c r="PHZ158" s="787"/>
      <c r="PIA158" s="787"/>
      <c r="PIB158" s="787"/>
      <c r="PIC158" s="787"/>
      <c r="PID158" s="787"/>
      <c r="PIE158" s="788"/>
      <c r="PIF158" s="786"/>
      <c r="PIG158" s="787"/>
      <c r="PIH158" s="787"/>
      <c r="PII158" s="787"/>
      <c r="PIJ158" s="787"/>
      <c r="PIK158" s="787"/>
      <c r="PIL158" s="787"/>
      <c r="PIM158" s="787"/>
      <c r="PIN158" s="787"/>
      <c r="PIO158" s="787"/>
      <c r="PIP158" s="787"/>
      <c r="PIQ158" s="787"/>
      <c r="PIR158" s="787"/>
      <c r="PIS158" s="787"/>
      <c r="PIT158" s="788"/>
      <c r="PIU158" s="786"/>
      <c r="PIV158" s="787"/>
      <c r="PIW158" s="787"/>
      <c r="PIX158" s="787"/>
      <c r="PIY158" s="787"/>
      <c r="PIZ158" s="787"/>
      <c r="PJA158" s="787"/>
      <c r="PJB158" s="787"/>
      <c r="PJC158" s="787"/>
      <c r="PJD158" s="787"/>
      <c r="PJE158" s="787"/>
      <c r="PJF158" s="787"/>
      <c r="PJG158" s="787"/>
      <c r="PJH158" s="787"/>
      <c r="PJI158" s="788"/>
      <c r="PJJ158" s="786"/>
      <c r="PJK158" s="787"/>
      <c r="PJL158" s="787"/>
      <c r="PJM158" s="787"/>
      <c r="PJN158" s="787"/>
      <c r="PJO158" s="787"/>
      <c r="PJP158" s="787"/>
      <c r="PJQ158" s="787"/>
      <c r="PJR158" s="787"/>
      <c r="PJS158" s="787"/>
      <c r="PJT158" s="787"/>
      <c r="PJU158" s="787"/>
      <c r="PJV158" s="787"/>
      <c r="PJW158" s="787"/>
      <c r="PJX158" s="788"/>
      <c r="PJY158" s="786"/>
      <c r="PJZ158" s="787"/>
      <c r="PKA158" s="787"/>
      <c r="PKB158" s="787"/>
      <c r="PKC158" s="787"/>
      <c r="PKD158" s="787"/>
      <c r="PKE158" s="787"/>
      <c r="PKF158" s="787"/>
      <c r="PKG158" s="787"/>
      <c r="PKH158" s="787"/>
      <c r="PKI158" s="787"/>
      <c r="PKJ158" s="787"/>
      <c r="PKK158" s="787"/>
      <c r="PKL158" s="787"/>
      <c r="PKM158" s="788"/>
      <c r="PKN158" s="786"/>
      <c r="PKO158" s="787"/>
      <c r="PKP158" s="787"/>
      <c r="PKQ158" s="787"/>
      <c r="PKR158" s="787"/>
      <c r="PKS158" s="787"/>
      <c r="PKT158" s="787"/>
      <c r="PKU158" s="787"/>
      <c r="PKV158" s="787"/>
      <c r="PKW158" s="787"/>
      <c r="PKX158" s="787"/>
      <c r="PKY158" s="787"/>
      <c r="PKZ158" s="787"/>
      <c r="PLA158" s="787"/>
      <c r="PLB158" s="788"/>
      <c r="PLC158" s="786"/>
      <c r="PLD158" s="787"/>
      <c r="PLE158" s="787"/>
      <c r="PLF158" s="787"/>
      <c r="PLG158" s="787"/>
      <c r="PLH158" s="787"/>
      <c r="PLI158" s="787"/>
      <c r="PLJ158" s="787"/>
      <c r="PLK158" s="787"/>
      <c r="PLL158" s="787"/>
      <c r="PLM158" s="787"/>
      <c r="PLN158" s="787"/>
      <c r="PLO158" s="787"/>
      <c r="PLP158" s="787"/>
      <c r="PLQ158" s="788"/>
      <c r="PLR158" s="786"/>
      <c r="PLS158" s="787"/>
      <c r="PLT158" s="787"/>
      <c r="PLU158" s="787"/>
      <c r="PLV158" s="787"/>
      <c r="PLW158" s="787"/>
      <c r="PLX158" s="787"/>
      <c r="PLY158" s="787"/>
      <c r="PLZ158" s="787"/>
      <c r="PMA158" s="787"/>
      <c r="PMB158" s="787"/>
      <c r="PMC158" s="787"/>
      <c r="PMD158" s="787"/>
      <c r="PME158" s="787"/>
      <c r="PMF158" s="788"/>
      <c r="PMG158" s="786"/>
      <c r="PMH158" s="787"/>
      <c r="PMI158" s="787"/>
      <c r="PMJ158" s="787"/>
      <c r="PMK158" s="787"/>
      <c r="PML158" s="787"/>
      <c r="PMM158" s="787"/>
      <c r="PMN158" s="787"/>
      <c r="PMO158" s="787"/>
      <c r="PMP158" s="787"/>
      <c r="PMQ158" s="787"/>
      <c r="PMR158" s="787"/>
      <c r="PMS158" s="787"/>
      <c r="PMT158" s="787"/>
      <c r="PMU158" s="788"/>
      <c r="PMV158" s="786"/>
      <c r="PMW158" s="787"/>
      <c r="PMX158" s="787"/>
      <c r="PMY158" s="787"/>
      <c r="PMZ158" s="787"/>
      <c r="PNA158" s="787"/>
      <c r="PNB158" s="787"/>
      <c r="PNC158" s="787"/>
      <c r="PND158" s="787"/>
      <c r="PNE158" s="787"/>
      <c r="PNF158" s="787"/>
      <c r="PNG158" s="787"/>
      <c r="PNH158" s="787"/>
      <c r="PNI158" s="787"/>
      <c r="PNJ158" s="788"/>
      <c r="PNK158" s="786"/>
      <c r="PNL158" s="787"/>
      <c r="PNM158" s="787"/>
      <c r="PNN158" s="787"/>
      <c r="PNO158" s="787"/>
      <c r="PNP158" s="787"/>
      <c r="PNQ158" s="787"/>
      <c r="PNR158" s="787"/>
      <c r="PNS158" s="787"/>
      <c r="PNT158" s="787"/>
      <c r="PNU158" s="787"/>
      <c r="PNV158" s="787"/>
      <c r="PNW158" s="787"/>
      <c r="PNX158" s="787"/>
      <c r="PNY158" s="788"/>
      <c r="PNZ158" s="786"/>
      <c r="POA158" s="787"/>
      <c r="POB158" s="787"/>
      <c r="POC158" s="787"/>
      <c r="POD158" s="787"/>
      <c r="POE158" s="787"/>
      <c r="POF158" s="787"/>
      <c r="POG158" s="787"/>
      <c r="POH158" s="787"/>
      <c r="POI158" s="787"/>
      <c r="POJ158" s="787"/>
      <c r="POK158" s="787"/>
      <c r="POL158" s="787"/>
      <c r="POM158" s="787"/>
      <c r="PON158" s="788"/>
      <c r="POO158" s="786"/>
      <c r="POP158" s="787"/>
      <c r="POQ158" s="787"/>
      <c r="POR158" s="787"/>
      <c r="POS158" s="787"/>
      <c r="POT158" s="787"/>
      <c r="POU158" s="787"/>
      <c r="POV158" s="787"/>
      <c r="POW158" s="787"/>
      <c r="POX158" s="787"/>
      <c r="POY158" s="787"/>
      <c r="POZ158" s="787"/>
      <c r="PPA158" s="787"/>
      <c r="PPB158" s="787"/>
      <c r="PPC158" s="788"/>
      <c r="PPD158" s="786"/>
      <c r="PPE158" s="787"/>
      <c r="PPF158" s="787"/>
      <c r="PPG158" s="787"/>
      <c r="PPH158" s="787"/>
      <c r="PPI158" s="787"/>
      <c r="PPJ158" s="787"/>
      <c r="PPK158" s="787"/>
      <c r="PPL158" s="787"/>
      <c r="PPM158" s="787"/>
      <c r="PPN158" s="787"/>
      <c r="PPO158" s="787"/>
      <c r="PPP158" s="787"/>
      <c r="PPQ158" s="787"/>
      <c r="PPR158" s="788"/>
      <c r="PPS158" s="786"/>
      <c r="PPT158" s="787"/>
      <c r="PPU158" s="787"/>
      <c r="PPV158" s="787"/>
      <c r="PPW158" s="787"/>
      <c r="PPX158" s="787"/>
      <c r="PPY158" s="787"/>
      <c r="PPZ158" s="787"/>
      <c r="PQA158" s="787"/>
      <c r="PQB158" s="787"/>
      <c r="PQC158" s="787"/>
      <c r="PQD158" s="787"/>
      <c r="PQE158" s="787"/>
      <c r="PQF158" s="787"/>
      <c r="PQG158" s="788"/>
      <c r="PQH158" s="786"/>
      <c r="PQI158" s="787"/>
      <c r="PQJ158" s="787"/>
      <c r="PQK158" s="787"/>
      <c r="PQL158" s="787"/>
      <c r="PQM158" s="787"/>
      <c r="PQN158" s="787"/>
      <c r="PQO158" s="787"/>
      <c r="PQP158" s="787"/>
      <c r="PQQ158" s="787"/>
      <c r="PQR158" s="787"/>
      <c r="PQS158" s="787"/>
      <c r="PQT158" s="787"/>
      <c r="PQU158" s="787"/>
      <c r="PQV158" s="788"/>
      <c r="PQW158" s="786"/>
      <c r="PQX158" s="787"/>
      <c r="PQY158" s="787"/>
      <c r="PQZ158" s="787"/>
      <c r="PRA158" s="787"/>
      <c r="PRB158" s="787"/>
      <c r="PRC158" s="787"/>
      <c r="PRD158" s="787"/>
      <c r="PRE158" s="787"/>
      <c r="PRF158" s="787"/>
      <c r="PRG158" s="787"/>
      <c r="PRH158" s="787"/>
      <c r="PRI158" s="787"/>
      <c r="PRJ158" s="787"/>
      <c r="PRK158" s="788"/>
      <c r="PRL158" s="786"/>
      <c r="PRM158" s="787"/>
      <c r="PRN158" s="787"/>
      <c r="PRO158" s="787"/>
      <c r="PRP158" s="787"/>
      <c r="PRQ158" s="787"/>
      <c r="PRR158" s="787"/>
      <c r="PRS158" s="787"/>
      <c r="PRT158" s="787"/>
      <c r="PRU158" s="787"/>
      <c r="PRV158" s="787"/>
      <c r="PRW158" s="787"/>
      <c r="PRX158" s="787"/>
      <c r="PRY158" s="787"/>
      <c r="PRZ158" s="788"/>
      <c r="PSA158" s="786"/>
      <c r="PSB158" s="787"/>
      <c r="PSC158" s="787"/>
      <c r="PSD158" s="787"/>
      <c r="PSE158" s="787"/>
      <c r="PSF158" s="787"/>
      <c r="PSG158" s="787"/>
      <c r="PSH158" s="787"/>
      <c r="PSI158" s="787"/>
      <c r="PSJ158" s="787"/>
      <c r="PSK158" s="787"/>
      <c r="PSL158" s="787"/>
      <c r="PSM158" s="787"/>
      <c r="PSN158" s="787"/>
      <c r="PSO158" s="788"/>
      <c r="PSP158" s="786"/>
      <c r="PSQ158" s="787"/>
      <c r="PSR158" s="787"/>
      <c r="PSS158" s="787"/>
      <c r="PST158" s="787"/>
      <c r="PSU158" s="787"/>
      <c r="PSV158" s="787"/>
      <c r="PSW158" s="787"/>
      <c r="PSX158" s="787"/>
      <c r="PSY158" s="787"/>
      <c r="PSZ158" s="787"/>
      <c r="PTA158" s="787"/>
      <c r="PTB158" s="787"/>
      <c r="PTC158" s="787"/>
      <c r="PTD158" s="788"/>
      <c r="PTE158" s="786"/>
      <c r="PTF158" s="787"/>
      <c r="PTG158" s="787"/>
      <c r="PTH158" s="787"/>
      <c r="PTI158" s="787"/>
      <c r="PTJ158" s="787"/>
      <c r="PTK158" s="787"/>
      <c r="PTL158" s="787"/>
      <c r="PTM158" s="787"/>
      <c r="PTN158" s="787"/>
      <c r="PTO158" s="787"/>
      <c r="PTP158" s="787"/>
      <c r="PTQ158" s="787"/>
      <c r="PTR158" s="787"/>
      <c r="PTS158" s="788"/>
      <c r="PTT158" s="786"/>
      <c r="PTU158" s="787"/>
      <c r="PTV158" s="787"/>
      <c r="PTW158" s="787"/>
      <c r="PTX158" s="787"/>
      <c r="PTY158" s="787"/>
      <c r="PTZ158" s="787"/>
      <c r="PUA158" s="787"/>
      <c r="PUB158" s="787"/>
      <c r="PUC158" s="787"/>
      <c r="PUD158" s="787"/>
      <c r="PUE158" s="787"/>
      <c r="PUF158" s="787"/>
      <c r="PUG158" s="787"/>
      <c r="PUH158" s="788"/>
      <c r="PUI158" s="786"/>
      <c r="PUJ158" s="787"/>
      <c r="PUK158" s="787"/>
      <c r="PUL158" s="787"/>
      <c r="PUM158" s="787"/>
      <c r="PUN158" s="787"/>
      <c r="PUO158" s="787"/>
      <c r="PUP158" s="787"/>
      <c r="PUQ158" s="787"/>
      <c r="PUR158" s="787"/>
      <c r="PUS158" s="787"/>
      <c r="PUT158" s="787"/>
      <c r="PUU158" s="787"/>
      <c r="PUV158" s="787"/>
      <c r="PUW158" s="788"/>
      <c r="PUX158" s="786"/>
      <c r="PUY158" s="787"/>
      <c r="PUZ158" s="787"/>
      <c r="PVA158" s="787"/>
      <c r="PVB158" s="787"/>
      <c r="PVC158" s="787"/>
      <c r="PVD158" s="787"/>
      <c r="PVE158" s="787"/>
      <c r="PVF158" s="787"/>
      <c r="PVG158" s="787"/>
      <c r="PVH158" s="787"/>
      <c r="PVI158" s="787"/>
      <c r="PVJ158" s="787"/>
      <c r="PVK158" s="787"/>
      <c r="PVL158" s="788"/>
      <c r="PVM158" s="786"/>
      <c r="PVN158" s="787"/>
      <c r="PVO158" s="787"/>
      <c r="PVP158" s="787"/>
      <c r="PVQ158" s="787"/>
      <c r="PVR158" s="787"/>
      <c r="PVS158" s="787"/>
      <c r="PVT158" s="787"/>
      <c r="PVU158" s="787"/>
      <c r="PVV158" s="787"/>
      <c r="PVW158" s="787"/>
      <c r="PVX158" s="787"/>
      <c r="PVY158" s="787"/>
      <c r="PVZ158" s="787"/>
      <c r="PWA158" s="788"/>
      <c r="PWB158" s="786"/>
      <c r="PWC158" s="787"/>
      <c r="PWD158" s="787"/>
      <c r="PWE158" s="787"/>
      <c r="PWF158" s="787"/>
      <c r="PWG158" s="787"/>
      <c r="PWH158" s="787"/>
      <c r="PWI158" s="787"/>
      <c r="PWJ158" s="787"/>
      <c r="PWK158" s="787"/>
      <c r="PWL158" s="787"/>
      <c r="PWM158" s="787"/>
      <c r="PWN158" s="787"/>
      <c r="PWO158" s="787"/>
      <c r="PWP158" s="788"/>
      <c r="PWQ158" s="786"/>
      <c r="PWR158" s="787"/>
      <c r="PWS158" s="787"/>
      <c r="PWT158" s="787"/>
      <c r="PWU158" s="787"/>
      <c r="PWV158" s="787"/>
      <c r="PWW158" s="787"/>
      <c r="PWX158" s="787"/>
      <c r="PWY158" s="787"/>
      <c r="PWZ158" s="787"/>
      <c r="PXA158" s="787"/>
      <c r="PXB158" s="787"/>
      <c r="PXC158" s="787"/>
      <c r="PXD158" s="787"/>
      <c r="PXE158" s="788"/>
      <c r="PXF158" s="786"/>
      <c r="PXG158" s="787"/>
      <c r="PXH158" s="787"/>
      <c r="PXI158" s="787"/>
      <c r="PXJ158" s="787"/>
      <c r="PXK158" s="787"/>
      <c r="PXL158" s="787"/>
      <c r="PXM158" s="787"/>
      <c r="PXN158" s="787"/>
      <c r="PXO158" s="787"/>
      <c r="PXP158" s="787"/>
      <c r="PXQ158" s="787"/>
      <c r="PXR158" s="787"/>
      <c r="PXS158" s="787"/>
      <c r="PXT158" s="788"/>
      <c r="PXU158" s="786"/>
      <c r="PXV158" s="787"/>
      <c r="PXW158" s="787"/>
      <c r="PXX158" s="787"/>
      <c r="PXY158" s="787"/>
      <c r="PXZ158" s="787"/>
      <c r="PYA158" s="787"/>
      <c r="PYB158" s="787"/>
      <c r="PYC158" s="787"/>
      <c r="PYD158" s="787"/>
      <c r="PYE158" s="787"/>
      <c r="PYF158" s="787"/>
      <c r="PYG158" s="787"/>
      <c r="PYH158" s="787"/>
      <c r="PYI158" s="788"/>
      <c r="PYJ158" s="786"/>
      <c r="PYK158" s="787"/>
      <c r="PYL158" s="787"/>
      <c r="PYM158" s="787"/>
      <c r="PYN158" s="787"/>
      <c r="PYO158" s="787"/>
      <c r="PYP158" s="787"/>
      <c r="PYQ158" s="787"/>
      <c r="PYR158" s="787"/>
      <c r="PYS158" s="787"/>
      <c r="PYT158" s="787"/>
      <c r="PYU158" s="787"/>
      <c r="PYV158" s="787"/>
      <c r="PYW158" s="787"/>
      <c r="PYX158" s="788"/>
      <c r="PYY158" s="786"/>
      <c r="PYZ158" s="787"/>
      <c r="PZA158" s="787"/>
      <c r="PZB158" s="787"/>
      <c r="PZC158" s="787"/>
      <c r="PZD158" s="787"/>
      <c r="PZE158" s="787"/>
      <c r="PZF158" s="787"/>
      <c r="PZG158" s="787"/>
      <c r="PZH158" s="787"/>
      <c r="PZI158" s="787"/>
      <c r="PZJ158" s="787"/>
      <c r="PZK158" s="787"/>
      <c r="PZL158" s="787"/>
      <c r="PZM158" s="788"/>
      <c r="PZN158" s="786"/>
      <c r="PZO158" s="787"/>
      <c r="PZP158" s="787"/>
      <c r="PZQ158" s="787"/>
      <c r="PZR158" s="787"/>
      <c r="PZS158" s="787"/>
      <c r="PZT158" s="787"/>
      <c r="PZU158" s="787"/>
      <c r="PZV158" s="787"/>
      <c r="PZW158" s="787"/>
      <c r="PZX158" s="787"/>
      <c r="PZY158" s="787"/>
      <c r="PZZ158" s="787"/>
      <c r="QAA158" s="787"/>
      <c r="QAB158" s="788"/>
      <c r="QAC158" s="786"/>
      <c r="QAD158" s="787"/>
      <c r="QAE158" s="787"/>
      <c r="QAF158" s="787"/>
      <c r="QAG158" s="787"/>
      <c r="QAH158" s="787"/>
      <c r="QAI158" s="787"/>
      <c r="QAJ158" s="787"/>
      <c r="QAK158" s="787"/>
      <c r="QAL158" s="787"/>
      <c r="QAM158" s="787"/>
      <c r="QAN158" s="787"/>
      <c r="QAO158" s="787"/>
      <c r="QAP158" s="787"/>
      <c r="QAQ158" s="788"/>
      <c r="QAR158" s="786"/>
      <c r="QAS158" s="787"/>
      <c r="QAT158" s="787"/>
      <c r="QAU158" s="787"/>
      <c r="QAV158" s="787"/>
      <c r="QAW158" s="787"/>
      <c r="QAX158" s="787"/>
      <c r="QAY158" s="787"/>
      <c r="QAZ158" s="787"/>
      <c r="QBA158" s="787"/>
      <c r="QBB158" s="787"/>
      <c r="QBC158" s="787"/>
      <c r="QBD158" s="787"/>
      <c r="QBE158" s="787"/>
      <c r="QBF158" s="788"/>
      <c r="QBG158" s="786"/>
      <c r="QBH158" s="787"/>
      <c r="QBI158" s="787"/>
      <c r="QBJ158" s="787"/>
      <c r="QBK158" s="787"/>
      <c r="QBL158" s="787"/>
      <c r="QBM158" s="787"/>
      <c r="QBN158" s="787"/>
      <c r="QBO158" s="787"/>
      <c r="QBP158" s="787"/>
      <c r="QBQ158" s="787"/>
      <c r="QBR158" s="787"/>
      <c r="QBS158" s="787"/>
      <c r="QBT158" s="787"/>
      <c r="QBU158" s="788"/>
      <c r="QBV158" s="786"/>
      <c r="QBW158" s="787"/>
      <c r="QBX158" s="787"/>
      <c r="QBY158" s="787"/>
      <c r="QBZ158" s="787"/>
      <c r="QCA158" s="787"/>
      <c r="QCB158" s="787"/>
      <c r="QCC158" s="787"/>
      <c r="QCD158" s="787"/>
      <c r="QCE158" s="787"/>
      <c r="QCF158" s="787"/>
      <c r="QCG158" s="787"/>
      <c r="QCH158" s="787"/>
      <c r="QCI158" s="787"/>
      <c r="QCJ158" s="788"/>
      <c r="QCK158" s="786"/>
      <c r="QCL158" s="787"/>
      <c r="QCM158" s="787"/>
      <c r="QCN158" s="787"/>
      <c r="QCO158" s="787"/>
      <c r="QCP158" s="787"/>
      <c r="QCQ158" s="787"/>
      <c r="QCR158" s="787"/>
      <c r="QCS158" s="787"/>
      <c r="QCT158" s="787"/>
      <c r="QCU158" s="787"/>
      <c r="QCV158" s="787"/>
      <c r="QCW158" s="787"/>
      <c r="QCX158" s="787"/>
      <c r="QCY158" s="788"/>
      <c r="QCZ158" s="786"/>
      <c r="QDA158" s="787"/>
      <c r="QDB158" s="787"/>
      <c r="QDC158" s="787"/>
      <c r="QDD158" s="787"/>
      <c r="QDE158" s="787"/>
      <c r="QDF158" s="787"/>
      <c r="QDG158" s="787"/>
      <c r="QDH158" s="787"/>
      <c r="QDI158" s="787"/>
      <c r="QDJ158" s="787"/>
      <c r="QDK158" s="787"/>
      <c r="QDL158" s="787"/>
      <c r="QDM158" s="787"/>
      <c r="QDN158" s="788"/>
      <c r="QDO158" s="786"/>
      <c r="QDP158" s="787"/>
      <c r="QDQ158" s="787"/>
      <c r="QDR158" s="787"/>
      <c r="QDS158" s="787"/>
      <c r="QDT158" s="787"/>
      <c r="QDU158" s="787"/>
      <c r="QDV158" s="787"/>
      <c r="QDW158" s="787"/>
      <c r="QDX158" s="787"/>
      <c r="QDY158" s="787"/>
      <c r="QDZ158" s="787"/>
      <c r="QEA158" s="787"/>
      <c r="QEB158" s="787"/>
      <c r="QEC158" s="788"/>
      <c r="QED158" s="786"/>
      <c r="QEE158" s="787"/>
      <c r="QEF158" s="787"/>
      <c r="QEG158" s="787"/>
      <c r="QEH158" s="787"/>
      <c r="QEI158" s="787"/>
      <c r="QEJ158" s="787"/>
      <c r="QEK158" s="787"/>
      <c r="QEL158" s="787"/>
      <c r="QEM158" s="787"/>
      <c r="QEN158" s="787"/>
      <c r="QEO158" s="787"/>
      <c r="QEP158" s="787"/>
      <c r="QEQ158" s="787"/>
      <c r="QER158" s="788"/>
      <c r="QES158" s="786"/>
      <c r="QET158" s="787"/>
      <c r="QEU158" s="787"/>
      <c r="QEV158" s="787"/>
      <c r="QEW158" s="787"/>
      <c r="QEX158" s="787"/>
      <c r="QEY158" s="787"/>
      <c r="QEZ158" s="787"/>
      <c r="QFA158" s="787"/>
      <c r="QFB158" s="787"/>
      <c r="QFC158" s="787"/>
      <c r="QFD158" s="787"/>
      <c r="QFE158" s="787"/>
      <c r="QFF158" s="787"/>
      <c r="QFG158" s="788"/>
      <c r="QFH158" s="786"/>
      <c r="QFI158" s="787"/>
      <c r="QFJ158" s="787"/>
      <c r="QFK158" s="787"/>
      <c r="QFL158" s="787"/>
      <c r="QFM158" s="787"/>
      <c r="QFN158" s="787"/>
      <c r="QFO158" s="787"/>
      <c r="QFP158" s="787"/>
      <c r="QFQ158" s="787"/>
      <c r="QFR158" s="787"/>
      <c r="QFS158" s="787"/>
      <c r="QFT158" s="787"/>
      <c r="QFU158" s="787"/>
      <c r="QFV158" s="788"/>
      <c r="QFW158" s="786"/>
      <c r="QFX158" s="787"/>
      <c r="QFY158" s="787"/>
      <c r="QFZ158" s="787"/>
      <c r="QGA158" s="787"/>
      <c r="QGB158" s="787"/>
      <c r="QGC158" s="787"/>
      <c r="QGD158" s="787"/>
      <c r="QGE158" s="787"/>
      <c r="QGF158" s="787"/>
      <c r="QGG158" s="787"/>
      <c r="QGH158" s="787"/>
      <c r="QGI158" s="787"/>
      <c r="QGJ158" s="787"/>
      <c r="QGK158" s="788"/>
      <c r="QGL158" s="786"/>
      <c r="QGM158" s="787"/>
      <c r="QGN158" s="787"/>
      <c r="QGO158" s="787"/>
      <c r="QGP158" s="787"/>
      <c r="QGQ158" s="787"/>
      <c r="QGR158" s="787"/>
      <c r="QGS158" s="787"/>
      <c r="QGT158" s="787"/>
      <c r="QGU158" s="787"/>
      <c r="QGV158" s="787"/>
      <c r="QGW158" s="787"/>
      <c r="QGX158" s="787"/>
      <c r="QGY158" s="787"/>
      <c r="QGZ158" s="788"/>
      <c r="QHA158" s="786"/>
      <c r="QHB158" s="787"/>
      <c r="QHC158" s="787"/>
      <c r="QHD158" s="787"/>
      <c r="QHE158" s="787"/>
      <c r="QHF158" s="787"/>
      <c r="QHG158" s="787"/>
      <c r="QHH158" s="787"/>
      <c r="QHI158" s="787"/>
      <c r="QHJ158" s="787"/>
      <c r="QHK158" s="787"/>
      <c r="QHL158" s="787"/>
      <c r="QHM158" s="787"/>
      <c r="QHN158" s="787"/>
      <c r="QHO158" s="788"/>
      <c r="QHP158" s="786"/>
      <c r="QHQ158" s="787"/>
      <c r="QHR158" s="787"/>
      <c r="QHS158" s="787"/>
      <c r="QHT158" s="787"/>
      <c r="QHU158" s="787"/>
      <c r="QHV158" s="787"/>
      <c r="QHW158" s="787"/>
      <c r="QHX158" s="787"/>
      <c r="QHY158" s="787"/>
      <c r="QHZ158" s="787"/>
      <c r="QIA158" s="787"/>
      <c r="QIB158" s="787"/>
      <c r="QIC158" s="787"/>
      <c r="QID158" s="788"/>
      <c r="QIE158" s="786"/>
      <c r="QIF158" s="787"/>
      <c r="QIG158" s="787"/>
      <c r="QIH158" s="787"/>
      <c r="QII158" s="787"/>
      <c r="QIJ158" s="787"/>
      <c r="QIK158" s="787"/>
      <c r="QIL158" s="787"/>
      <c r="QIM158" s="787"/>
      <c r="QIN158" s="787"/>
      <c r="QIO158" s="787"/>
      <c r="QIP158" s="787"/>
      <c r="QIQ158" s="787"/>
      <c r="QIR158" s="787"/>
      <c r="QIS158" s="788"/>
      <c r="QIT158" s="786"/>
      <c r="QIU158" s="787"/>
      <c r="QIV158" s="787"/>
      <c r="QIW158" s="787"/>
      <c r="QIX158" s="787"/>
      <c r="QIY158" s="787"/>
      <c r="QIZ158" s="787"/>
      <c r="QJA158" s="787"/>
      <c r="QJB158" s="787"/>
      <c r="QJC158" s="787"/>
      <c r="QJD158" s="787"/>
      <c r="QJE158" s="787"/>
      <c r="QJF158" s="787"/>
      <c r="QJG158" s="787"/>
      <c r="QJH158" s="788"/>
      <c r="QJI158" s="786"/>
      <c r="QJJ158" s="787"/>
      <c r="QJK158" s="787"/>
      <c r="QJL158" s="787"/>
      <c r="QJM158" s="787"/>
      <c r="QJN158" s="787"/>
      <c r="QJO158" s="787"/>
      <c r="QJP158" s="787"/>
      <c r="QJQ158" s="787"/>
      <c r="QJR158" s="787"/>
      <c r="QJS158" s="787"/>
      <c r="QJT158" s="787"/>
      <c r="QJU158" s="787"/>
      <c r="QJV158" s="787"/>
      <c r="QJW158" s="788"/>
      <c r="QJX158" s="786"/>
      <c r="QJY158" s="787"/>
      <c r="QJZ158" s="787"/>
      <c r="QKA158" s="787"/>
      <c r="QKB158" s="787"/>
      <c r="QKC158" s="787"/>
      <c r="QKD158" s="787"/>
      <c r="QKE158" s="787"/>
      <c r="QKF158" s="787"/>
      <c r="QKG158" s="787"/>
      <c r="QKH158" s="787"/>
      <c r="QKI158" s="787"/>
      <c r="QKJ158" s="787"/>
      <c r="QKK158" s="787"/>
      <c r="QKL158" s="788"/>
      <c r="QKM158" s="786"/>
      <c r="QKN158" s="787"/>
      <c r="QKO158" s="787"/>
      <c r="QKP158" s="787"/>
      <c r="QKQ158" s="787"/>
      <c r="QKR158" s="787"/>
      <c r="QKS158" s="787"/>
      <c r="QKT158" s="787"/>
      <c r="QKU158" s="787"/>
      <c r="QKV158" s="787"/>
      <c r="QKW158" s="787"/>
      <c r="QKX158" s="787"/>
      <c r="QKY158" s="787"/>
      <c r="QKZ158" s="787"/>
      <c r="QLA158" s="788"/>
      <c r="QLB158" s="786"/>
      <c r="QLC158" s="787"/>
      <c r="QLD158" s="787"/>
      <c r="QLE158" s="787"/>
      <c r="QLF158" s="787"/>
      <c r="QLG158" s="787"/>
      <c r="QLH158" s="787"/>
      <c r="QLI158" s="787"/>
      <c r="QLJ158" s="787"/>
      <c r="QLK158" s="787"/>
      <c r="QLL158" s="787"/>
      <c r="QLM158" s="787"/>
      <c r="QLN158" s="787"/>
      <c r="QLO158" s="787"/>
      <c r="QLP158" s="788"/>
      <c r="QLQ158" s="786"/>
      <c r="QLR158" s="787"/>
      <c r="QLS158" s="787"/>
      <c r="QLT158" s="787"/>
      <c r="QLU158" s="787"/>
      <c r="QLV158" s="787"/>
      <c r="QLW158" s="787"/>
      <c r="QLX158" s="787"/>
      <c r="QLY158" s="787"/>
      <c r="QLZ158" s="787"/>
      <c r="QMA158" s="787"/>
      <c r="QMB158" s="787"/>
      <c r="QMC158" s="787"/>
      <c r="QMD158" s="787"/>
      <c r="QME158" s="788"/>
      <c r="QMF158" s="786"/>
      <c r="QMG158" s="787"/>
      <c r="QMH158" s="787"/>
      <c r="QMI158" s="787"/>
      <c r="QMJ158" s="787"/>
      <c r="QMK158" s="787"/>
      <c r="QML158" s="787"/>
      <c r="QMM158" s="787"/>
      <c r="QMN158" s="787"/>
      <c r="QMO158" s="787"/>
      <c r="QMP158" s="787"/>
      <c r="QMQ158" s="787"/>
      <c r="QMR158" s="787"/>
      <c r="QMS158" s="787"/>
      <c r="QMT158" s="788"/>
      <c r="QMU158" s="786"/>
      <c r="QMV158" s="787"/>
      <c r="QMW158" s="787"/>
      <c r="QMX158" s="787"/>
      <c r="QMY158" s="787"/>
      <c r="QMZ158" s="787"/>
      <c r="QNA158" s="787"/>
      <c r="QNB158" s="787"/>
      <c r="QNC158" s="787"/>
      <c r="QND158" s="787"/>
      <c r="QNE158" s="787"/>
      <c r="QNF158" s="787"/>
      <c r="QNG158" s="787"/>
      <c r="QNH158" s="787"/>
      <c r="QNI158" s="788"/>
      <c r="QNJ158" s="786"/>
      <c r="QNK158" s="787"/>
      <c r="QNL158" s="787"/>
      <c r="QNM158" s="787"/>
      <c r="QNN158" s="787"/>
      <c r="QNO158" s="787"/>
      <c r="QNP158" s="787"/>
      <c r="QNQ158" s="787"/>
      <c r="QNR158" s="787"/>
      <c r="QNS158" s="787"/>
      <c r="QNT158" s="787"/>
      <c r="QNU158" s="787"/>
      <c r="QNV158" s="787"/>
      <c r="QNW158" s="787"/>
      <c r="QNX158" s="788"/>
      <c r="QNY158" s="786"/>
      <c r="QNZ158" s="787"/>
      <c r="QOA158" s="787"/>
      <c r="QOB158" s="787"/>
      <c r="QOC158" s="787"/>
      <c r="QOD158" s="787"/>
      <c r="QOE158" s="787"/>
      <c r="QOF158" s="787"/>
      <c r="QOG158" s="787"/>
      <c r="QOH158" s="787"/>
      <c r="QOI158" s="787"/>
      <c r="QOJ158" s="787"/>
      <c r="QOK158" s="787"/>
      <c r="QOL158" s="787"/>
      <c r="QOM158" s="788"/>
      <c r="QON158" s="786"/>
      <c r="QOO158" s="787"/>
      <c r="QOP158" s="787"/>
      <c r="QOQ158" s="787"/>
      <c r="QOR158" s="787"/>
      <c r="QOS158" s="787"/>
      <c r="QOT158" s="787"/>
      <c r="QOU158" s="787"/>
      <c r="QOV158" s="787"/>
      <c r="QOW158" s="787"/>
      <c r="QOX158" s="787"/>
      <c r="QOY158" s="787"/>
      <c r="QOZ158" s="787"/>
      <c r="QPA158" s="787"/>
      <c r="QPB158" s="788"/>
      <c r="QPC158" s="786"/>
      <c r="QPD158" s="787"/>
      <c r="QPE158" s="787"/>
      <c r="QPF158" s="787"/>
      <c r="QPG158" s="787"/>
      <c r="QPH158" s="787"/>
      <c r="QPI158" s="787"/>
      <c r="QPJ158" s="787"/>
      <c r="QPK158" s="787"/>
      <c r="QPL158" s="787"/>
      <c r="QPM158" s="787"/>
      <c r="QPN158" s="787"/>
      <c r="QPO158" s="787"/>
      <c r="QPP158" s="787"/>
      <c r="QPQ158" s="788"/>
      <c r="QPR158" s="786"/>
      <c r="QPS158" s="787"/>
      <c r="QPT158" s="787"/>
      <c r="QPU158" s="787"/>
      <c r="QPV158" s="787"/>
      <c r="QPW158" s="787"/>
      <c r="QPX158" s="787"/>
      <c r="QPY158" s="787"/>
      <c r="QPZ158" s="787"/>
      <c r="QQA158" s="787"/>
      <c r="QQB158" s="787"/>
      <c r="QQC158" s="787"/>
      <c r="QQD158" s="787"/>
      <c r="QQE158" s="787"/>
      <c r="QQF158" s="788"/>
      <c r="QQG158" s="786"/>
      <c r="QQH158" s="787"/>
      <c r="QQI158" s="787"/>
      <c r="QQJ158" s="787"/>
      <c r="QQK158" s="787"/>
      <c r="QQL158" s="787"/>
      <c r="QQM158" s="787"/>
      <c r="QQN158" s="787"/>
      <c r="QQO158" s="787"/>
      <c r="QQP158" s="787"/>
      <c r="QQQ158" s="787"/>
      <c r="QQR158" s="787"/>
      <c r="QQS158" s="787"/>
      <c r="QQT158" s="787"/>
      <c r="QQU158" s="788"/>
      <c r="QQV158" s="786"/>
      <c r="QQW158" s="787"/>
      <c r="QQX158" s="787"/>
      <c r="QQY158" s="787"/>
      <c r="QQZ158" s="787"/>
      <c r="QRA158" s="787"/>
      <c r="QRB158" s="787"/>
      <c r="QRC158" s="787"/>
      <c r="QRD158" s="787"/>
      <c r="QRE158" s="787"/>
      <c r="QRF158" s="787"/>
      <c r="QRG158" s="787"/>
      <c r="QRH158" s="787"/>
      <c r="QRI158" s="787"/>
      <c r="QRJ158" s="788"/>
      <c r="QRK158" s="786"/>
      <c r="QRL158" s="787"/>
      <c r="QRM158" s="787"/>
      <c r="QRN158" s="787"/>
      <c r="QRO158" s="787"/>
      <c r="QRP158" s="787"/>
      <c r="QRQ158" s="787"/>
      <c r="QRR158" s="787"/>
      <c r="QRS158" s="787"/>
      <c r="QRT158" s="787"/>
      <c r="QRU158" s="787"/>
      <c r="QRV158" s="787"/>
      <c r="QRW158" s="787"/>
      <c r="QRX158" s="787"/>
      <c r="QRY158" s="788"/>
      <c r="QRZ158" s="786"/>
      <c r="QSA158" s="787"/>
      <c r="QSB158" s="787"/>
      <c r="QSC158" s="787"/>
      <c r="QSD158" s="787"/>
      <c r="QSE158" s="787"/>
      <c r="QSF158" s="787"/>
      <c r="QSG158" s="787"/>
      <c r="QSH158" s="787"/>
      <c r="QSI158" s="787"/>
      <c r="QSJ158" s="787"/>
      <c r="QSK158" s="787"/>
      <c r="QSL158" s="787"/>
      <c r="QSM158" s="787"/>
      <c r="QSN158" s="788"/>
      <c r="QSO158" s="786"/>
      <c r="QSP158" s="787"/>
      <c r="QSQ158" s="787"/>
      <c r="QSR158" s="787"/>
      <c r="QSS158" s="787"/>
      <c r="QST158" s="787"/>
      <c r="QSU158" s="787"/>
      <c r="QSV158" s="787"/>
      <c r="QSW158" s="787"/>
      <c r="QSX158" s="787"/>
      <c r="QSY158" s="787"/>
      <c r="QSZ158" s="787"/>
      <c r="QTA158" s="787"/>
      <c r="QTB158" s="787"/>
      <c r="QTC158" s="788"/>
      <c r="QTD158" s="786"/>
      <c r="QTE158" s="787"/>
      <c r="QTF158" s="787"/>
      <c r="QTG158" s="787"/>
      <c r="QTH158" s="787"/>
      <c r="QTI158" s="787"/>
      <c r="QTJ158" s="787"/>
      <c r="QTK158" s="787"/>
      <c r="QTL158" s="787"/>
      <c r="QTM158" s="787"/>
      <c r="QTN158" s="787"/>
      <c r="QTO158" s="787"/>
      <c r="QTP158" s="787"/>
      <c r="QTQ158" s="787"/>
      <c r="QTR158" s="788"/>
      <c r="QTS158" s="786"/>
      <c r="QTT158" s="787"/>
      <c r="QTU158" s="787"/>
      <c r="QTV158" s="787"/>
      <c r="QTW158" s="787"/>
      <c r="QTX158" s="787"/>
      <c r="QTY158" s="787"/>
      <c r="QTZ158" s="787"/>
      <c r="QUA158" s="787"/>
      <c r="QUB158" s="787"/>
      <c r="QUC158" s="787"/>
      <c r="QUD158" s="787"/>
      <c r="QUE158" s="787"/>
      <c r="QUF158" s="787"/>
      <c r="QUG158" s="788"/>
      <c r="QUH158" s="786"/>
      <c r="QUI158" s="787"/>
      <c r="QUJ158" s="787"/>
      <c r="QUK158" s="787"/>
      <c r="QUL158" s="787"/>
      <c r="QUM158" s="787"/>
      <c r="QUN158" s="787"/>
      <c r="QUO158" s="787"/>
      <c r="QUP158" s="787"/>
      <c r="QUQ158" s="787"/>
      <c r="QUR158" s="787"/>
      <c r="QUS158" s="787"/>
      <c r="QUT158" s="787"/>
      <c r="QUU158" s="787"/>
      <c r="QUV158" s="788"/>
      <c r="QUW158" s="786"/>
      <c r="QUX158" s="787"/>
      <c r="QUY158" s="787"/>
      <c r="QUZ158" s="787"/>
      <c r="QVA158" s="787"/>
      <c r="QVB158" s="787"/>
      <c r="QVC158" s="787"/>
      <c r="QVD158" s="787"/>
      <c r="QVE158" s="787"/>
      <c r="QVF158" s="787"/>
      <c r="QVG158" s="787"/>
      <c r="QVH158" s="787"/>
      <c r="QVI158" s="787"/>
      <c r="QVJ158" s="787"/>
      <c r="QVK158" s="788"/>
      <c r="QVL158" s="786"/>
      <c r="QVM158" s="787"/>
      <c r="QVN158" s="787"/>
      <c r="QVO158" s="787"/>
      <c r="QVP158" s="787"/>
      <c r="QVQ158" s="787"/>
      <c r="QVR158" s="787"/>
      <c r="QVS158" s="787"/>
      <c r="QVT158" s="787"/>
      <c r="QVU158" s="787"/>
      <c r="QVV158" s="787"/>
      <c r="QVW158" s="787"/>
      <c r="QVX158" s="787"/>
      <c r="QVY158" s="787"/>
      <c r="QVZ158" s="788"/>
      <c r="QWA158" s="786"/>
      <c r="QWB158" s="787"/>
      <c r="QWC158" s="787"/>
      <c r="QWD158" s="787"/>
      <c r="QWE158" s="787"/>
      <c r="QWF158" s="787"/>
      <c r="QWG158" s="787"/>
      <c r="QWH158" s="787"/>
      <c r="QWI158" s="787"/>
      <c r="QWJ158" s="787"/>
      <c r="QWK158" s="787"/>
      <c r="QWL158" s="787"/>
      <c r="QWM158" s="787"/>
      <c r="QWN158" s="787"/>
      <c r="QWO158" s="788"/>
      <c r="QWP158" s="786"/>
      <c r="QWQ158" s="787"/>
      <c r="QWR158" s="787"/>
      <c r="QWS158" s="787"/>
      <c r="QWT158" s="787"/>
      <c r="QWU158" s="787"/>
      <c r="QWV158" s="787"/>
      <c r="QWW158" s="787"/>
      <c r="QWX158" s="787"/>
      <c r="QWY158" s="787"/>
      <c r="QWZ158" s="787"/>
      <c r="QXA158" s="787"/>
      <c r="QXB158" s="787"/>
      <c r="QXC158" s="787"/>
      <c r="QXD158" s="788"/>
      <c r="QXE158" s="786"/>
      <c r="QXF158" s="787"/>
      <c r="QXG158" s="787"/>
      <c r="QXH158" s="787"/>
      <c r="QXI158" s="787"/>
      <c r="QXJ158" s="787"/>
      <c r="QXK158" s="787"/>
      <c r="QXL158" s="787"/>
      <c r="QXM158" s="787"/>
      <c r="QXN158" s="787"/>
      <c r="QXO158" s="787"/>
      <c r="QXP158" s="787"/>
      <c r="QXQ158" s="787"/>
      <c r="QXR158" s="787"/>
      <c r="QXS158" s="788"/>
      <c r="QXT158" s="786"/>
      <c r="QXU158" s="787"/>
      <c r="QXV158" s="787"/>
      <c r="QXW158" s="787"/>
      <c r="QXX158" s="787"/>
      <c r="QXY158" s="787"/>
      <c r="QXZ158" s="787"/>
      <c r="QYA158" s="787"/>
      <c r="QYB158" s="787"/>
      <c r="QYC158" s="787"/>
      <c r="QYD158" s="787"/>
      <c r="QYE158" s="787"/>
      <c r="QYF158" s="787"/>
      <c r="QYG158" s="787"/>
      <c r="QYH158" s="788"/>
      <c r="QYI158" s="786"/>
      <c r="QYJ158" s="787"/>
      <c r="QYK158" s="787"/>
      <c r="QYL158" s="787"/>
      <c r="QYM158" s="787"/>
      <c r="QYN158" s="787"/>
      <c r="QYO158" s="787"/>
      <c r="QYP158" s="787"/>
      <c r="QYQ158" s="787"/>
      <c r="QYR158" s="787"/>
      <c r="QYS158" s="787"/>
      <c r="QYT158" s="787"/>
      <c r="QYU158" s="787"/>
      <c r="QYV158" s="787"/>
      <c r="QYW158" s="788"/>
      <c r="QYX158" s="786"/>
      <c r="QYY158" s="787"/>
      <c r="QYZ158" s="787"/>
      <c r="QZA158" s="787"/>
      <c r="QZB158" s="787"/>
      <c r="QZC158" s="787"/>
      <c r="QZD158" s="787"/>
      <c r="QZE158" s="787"/>
      <c r="QZF158" s="787"/>
      <c r="QZG158" s="787"/>
      <c r="QZH158" s="787"/>
      <c r="QZI158" s="787"/>
      <c r="QZJ158" s="787"/>
      <c r="QZK158" s="787"/>
      <c r="QZL158" s="788"/>
      <c r="QZM158" s="786"/>
      <c r="QZN158" s="787"/>
      <c r="QZO158" s="787"/>
      <c r="QZP158" s="787"/>
      <c r="QZQ158" s="787"/>
      <c r="QZR158" s="787"/>
      <c r="QZS158" s="787"/>
      <c r="QZT158" s="787"/>
      <c r="QZU158" s="787"/>
      <c r="QZV158" s="787"/>
      <c r="QZW158" s="787"/>
      <c r="QZX158" s="787"/>
      <c r="QZY158" s="787"/>
      <c r="QZZ158" s="787"/>
      <c r="RAA158" s="788"/>
      <c r="RAB158" s="786"/>
      <c r="RAC158" s="787"/>
      <c r="RAD158" s="787"/>
      <c r="RAE158" s="787"/>
      <c r="RAF158" s="787"/>
      <c r="RAG158" s="787"/>
      <c r="RAH158" s="787"/>
      <c r="RAI158" s="787"/>
      <c r="RAJ158" s="787"/>
      <c r="RAK158" s="787"/>
      <c r="RAL158" s="787"/>
      <c r="RAM158" s="787"/>
      <c r="RAN158" s="787"/>
      <c r="RAO158" s="787"/>
      <c r="RAP158" s="788"/>
      <c r="RAQ158" s="786"/>
      <c r="RAR158" s="787"/>
      <c r="RAS158" s="787"/>
      <c r="RAT158" s="787"/>
      <c r="RAU158" s="787"/>
      <c r="RAV158" s="787"/>
      <c r="RAW158" s="787"/>
      <c r="RAX158" s="787"/>
      <c r="RAY158" s="787"/>
      <c r="RAZ158" s="787"/>
      <c r="RBA158" s="787"/>
      <c r="RBB158" s="787"/>
      <c r="RBC158" s="787"/>
      <c r="RBD158" s="787"/>
      <c r="RBE158" s="788"/>
      <c r="RBF158" s="786"/>
      <c r="RBG158" s="787"/>
      <c r="RBH158" s="787"/>
      <c r="RBI158" s="787"/>
      <c r="RBJ158" s="787"/>
      <c r="RBK158" s="787"/>
      <c r="RBL158" s="787"/>
      <c r="RBM158" s="787"/>
      <c r="RBN158" s="787"/>
      <c r="RBO158" s="787"/>
      <c r="RBP158" s="787"/>
      <c r="RBQ158" s="787"/>
      <c r="RBR158" s="787"/>
      <c r="RBS158" s="787"/>
      <c r="RBT158" s="788"/>
      <c r="RBU158" s="786"/>
      <c r="RBV158" s="787"/>
      <c r="RBW158" s="787"/>
      <c r="RBX158" s="787"/>
      <c r="RBY158" s="787"/>
      <c r="RBZ158" s="787"/>
      <c r="RCA158" s="787"/>
      <c r="RCB158" s="787"/>
      <c r="RCC158" s="787"/>
      <c r="RCD158" s="787"/>
      <c r="RCE158" s="787"/>
      <c r="RCF158" s="787"/>
      <c r="RCG158" s="787"/>
      <c r="RCH158" s="787"/>
      <c r="RCI158" s="788"/>
      <c r="RCJ158" s="786"/>
      <c r="RCK158" s="787"/>
      <c r="RCL158" s="787"/>
      <c r="RCM158" s="787"/>
      <c r="RCN158" s="787"/>
      <c r="RCO158" s="787"/>
      <c r="RCP158" s="787"/>
      <c r="RCQ158" s="787"/>
      <c r="RCR158" s="787"/>
      <c r="RCS158" s="787"/>
      <c r="RCT158" s="787"/>
      <c r="RCU158" s="787"/>
      <c r="RCV158" s="787"/>
      <c r="RCW158" s="787"/>
      <c r="RCX158" s="788"/>
      <c r="RCY158" s="786"/>
      <c r="RCZ158" s="787"/>
      <c r="RDA158" s="787"/>
      <c r="RDB158" s="787"/>
      <c r="RDC158" s="787"/>
      <c r="RDD158" s="787"/>
      <c r="RDE158" s="787"/>
      <c r="RDF158" s="787"/>
      <c r="RDG158" s="787"/>
      <c r="RDH158" s="787"/>
      <c r="RDI158" s="787"/>
      <c r="RDJ158" s="787"/>
      <c r="RDK158" s="787"/>
      <c r="RDL158" s="787"/>
      <c r="RDM158" s="788"/>
      <c r="RDN158" s="786"/>
      <c r="RDO158" s="787"/>
      <c r="RDP158" s="787"/>
      <c r="RDQ158" s="787"/>
      <c r="RDR158" s="787"/>
      <c r="RDS158" s="787"/>
      <c r="RDT158" s="787"/>
      <c r="RDU158" s="787"/>
      <c r="RDV158" s="787"/>
      <c r="RDW158" s="787"/>
      <c r="RDX158" s="787"/>
      <c r="RDY158" s="787"/>
      <c r="RDZ158" s="787"/>
      <c r="REA158" s="787"/>
      <c r="REB158" s="788"/>
      <c r="REC158" s="786"/>
      <c r="RED158" s="787"/>
      <c r="REE158" s="787"/>
      <c r="REF158" s="787"/>
      <c r="REG158" s="787"/>
      <c r="REH158" s="787"/>
      <c r="REI158" s="787"/>
      <c r="REJ158" s="787"/>
      <c r="REK158" s="787"/>
      <c r="REL158" s="787"/>
      <c r="REM158" s="787"/>
      <c r="REN158" s="787"/>
      <c r="REO158" s="787"/>
      <c r="REP158" s="787"/>
      <c r="REQ158" s="788"/>
      <c r="RER158" s="786"/>
      <c r="RES158" s="787"/>
      <c r="RET158" s="787"/>
      <c r="REU158" s="787"/>
      <c r="REV158" s="787"/>
      <c r="REW158" s="787"/>
      <c r="REX158" s="787"/>
      <c r="REY158" s="787"/>
      <c r="REZ158" s="787"/>
      <c r="RFA158" s="787"/>
      <c r="RFB158" s="787"/>
      <c r="RFC158" s="787"/>
      <c r="RFD158" s="787"/>
      <c r="RFE158" s="787"/>
      <c r="RFF158" s="788"/>
      <c r="RFG158" s="786"/>
      <c r="RFH158" s="787"/>
      <c r="RFI158" s="787"/>
      <c r="RFJ158" s="787"/>
      <c r="RFK158" s="787"/>
      <c r="RFL158" s="787"/>
      <c r="RFM158" s="787"/>
      <c r="RFN158" s="787"/>
      <c r="RFO158" s="787"/>
      <c r="RFP158" s="787"/>
      <c r="RFQ158" s="787"/>
      <c r="RFR158" s="787"/>
      <c r="RFS158" s="787"/>
      <c r="RFT158" s="787"/>
      <c r="RFU158" s="788"/>
      <c r="RFV158" s="786"/>
      <c r="RFW158" s="787"/>
      <c r="RFX158" s="787"/>
      <c r="RFY158" s="787"/>
      <c r="RFZ158" s="787"/>
      <c r="RGA158" s="787"/>
      <c r="RGB158" s="787"/>
      <c r="RGC158" s="787"/>
      <c r="RGD158" s="787"/>
      <c r="RGE158" s="787"/>
      <c r="RGF158" s="787"/>
      <c r="RGG158" s="787"/>
      <c r="RGH158" s="787"/>
      <c r="RGI158" s="787"/>
      <c r="RGJ158" s="788"/>
      <c r="RGK158" s="786"/>
      <c r="RGL158" s="787"/>
      <c r="RGM158" s="787"/>
      <c r="RGN158" s="787"/>
      <c r="RGO158" s="787"/>
      <c r="RGP158" s="787"/>
      <c r="RGQ158" s="787"/>
      <c r="RGR158" s="787"/>
      <c r="RGS158" s="787"/>
      <c r="RGT158" s="787"/>
      <c r="RGU158" s="787"/>
      <c r="RGV158" s="787"/>
      <c r="RGW158" s="787"/>
      <c r="RGX158" s="787"/>
      <c r="RGY158" s="788"/>
      <c r="RGZ158" s="786"/>
      <c r="RHA158" s="787"/>
      <c r="RHB158" s="787"/>
      <c r="RHC158" s="787"/>
      <c r="RHD158" s="787"/>
      <c r="RHE158" s="787"/>
      <c r="RHF158" s="787"/>
      <c r="RHG158" s="787"/>
      <c r="RHH158" s="787"/>
      <c r="RHI158" s="787"/>
      <c r="RHJ158" s="787"/>
      <c r="RHK158" s="787"/>
      <c r="RHL158" s="787"/>
      <c r="RHM158" s="787"/>
      <c r="RHN158" s="788"/>
      <c r="RHO158" s="786"/>
      <c r="RHP158" s="787"/>
      <c r="RHQ158" s="787"/>
      <c r="RHR158" s="787"/>
      <c r="RHS158" s="787"/>
      <c r="RHT158" s="787"/>
      <c r="RHU158" s="787"/>
      <c r="RHV158" s="787"/>
      <c r="RHW158" s="787"/>
      <c r="RHX158" s="787"/>
      <c r="RHY158" s="787"/>
      <c r="RHZ158" s="787"/>
      <c r="RIA158" s="787"/>
      <c r="RIB158" s="787"/>
      <c r="RIC158" s="788"/>
      <c r="RID158" s="786"/>
      <c r="RIE158" s="787"/>
      <c r="RIF158" s="787"/>
      <c r="RIG158" s="787"/>
      <c r="RIH158" s="787"/>
      <c r="RII158" s="787"/>
      <c r="RIJ158" s="787"/>
      <c r="RIK158" s="787"/>
      <c r="RIL158" s="787"/>
      <c r="RIM158" s="787"/>
      <c r="RIN158" s="787"/>
      <c r="RIO158" s="787"/>
      <c r="RIP158" s="787"/>
      <c r="RIQ158" s="787"/>
      <c r="RIR158" s="788"/>
      <c r="RIS158" s="786"/>
      <c r="RIT158" s="787"/>
      <c r="RIU158" s="787"/>
      <c r="RIV158" s="787"/>
      <c r="RIW158" s="787"/>
      <c r="RIX158" s="787"/>
      <c r="RIY158" s="787"/>
      <c r="RIZ158" s="787"/>
      <c r="RJA158" s="787"/>
      <c r="RJB158" s="787"/>
      <c r="RJC158" s="787"/>
      <c r="RJD158" s="787"/>
      <c r="RJE158" s="787"/>
      <c r="RJF158" s="787"/>
      <c r="RJG158" s="788"/>
      <c r="RJH158" s="786"/>
      <c r="RJI158" s="787"/>
      <c r="RJJ158" s="787"/>
      <c r="RJK158" s="787"/>
      <c r="RJL158" s="787"/>
      <c r="RJM158" s="787"/>
      <c r="RJN158" s="787"/>
      <c r="RJO158" s="787"/>
      <c r="RJP158" s="787"/>
      <c r="RJQ158" s="787"/>
      <c r="RJR158" s="787"/>
      <c r="RJS158" s="787"/>
      <c r="RJT158" s="787"/>
      <c r="RJU158" s="787"/>
      <c r="RJV158" s="788"/>
      <c r="RJW158" s="786"/>
      <c r="RJX158" s="787"/>
      <c r="RJY158" s="787"/>
      <c r="RJZ158" s="787"/>
      <c r="RKA158" s="787"/>
      <c r="RKB158" s="787"/>
      <c r="RKC158" s="787"/>
      <c r="RKD158" s="787"/>
      <c r="RKE158" s="787"/>
      <c r="RKF158" s="787"/>
      <c r="RKG158" s="787"/>
      <c r="RKH158" s="787"/>
      <c r="RKI158" s="787"/>
      <c r="RKJ158" s="787"/>
      <c r="RKK158" s="788"/>
      <c r="RKL158" s="786"/>
      <c r="RKM158" s="787"/>
      <c r="RKN158" s="787"/>
      <c r="RKO158" s="787"/>
      <c r="RKP158" s="787"/>
      <c r="RKQ158" s="787"/>
      <c r="RKR158" s="787"/>
      <c r="RKS158" s="787"/>
      <c r="RKT158" s="787"/>
      <c r="RKU158" s="787"/>
      <c r="RKV158" s="787"/>
      <c r="RKW158" s="787"/>
      <c r="RKX158" s="787"/>
      <c r="RKY158" s="787"/>
      <c r="RKZ158" s="788"/>
      <c r="RLA158" s="786"/>
      <c r="RLB158" s="787"/>
      <c r="RLC158" s="787"/>
      <c r="RLD158" s="787"/>
      <c r="RLE158" s="787"/>
      <c r="RLF158" s="787"/>
      <c r="RLG158" s="787"/>
      <c r="RLH158" s="787"/>
      <c r="RLI158" s="787"/>
      <c r="RLJ158" s="787"/>
      <c r="RLK158" s="787"/>
      <c r="RLL158" s="787"/>
      <c r="RLM158" s="787"/>
      <c r="RLN158" s="787"/>
      <c r="RLO158" s="788"/>
      <c r="RLP158" s="786"/>
      <c r="RLQ158" s="787"/>
      <c r="RLR158" s="787"/>
      <c r="RLS158" s="787"/>
      <c r="RLT158" s="787"/>
      <c r="RLU158" s="787"/>
      <c r="RLV158" s="787"/>
      <c r="RLW158" s="787"/>
      <c r="RLX158" s="787"/>
      <c r="RLY158" s="787"/>
      <c r="RLZ158" s="787"/>
      <c r="RMA158" s="787"/>
      <c r="RMB158" s="787"/>
      <c r="RMC158" s="787"/>
      <c r="RMD158" s="788"/>
      <c r="RME158" s="786"/>
      <c r="RMF158" s="787"/>
      <c r="RMG158" s="787"/>
      <c r="RMH158" s="787"/>
      <c r="RMI158" s="787"/>
      <c r="RMJ158" s="787"/>
      <c r="RMK158" s="787"/>
      <c r="RML158" s="787"/>
      <c r="RMM158" s="787"/>
      <c r="RMN158" s="787"/>
      <c r="RMO158" s="787"/>
      <c r="RMP158" s="787"/>
      <c r="RMQ158" s="787"/>
      <c r="RMR158" s="787"/>
      <c r="RMS158" s="788"/>
      <c r="RMT158" s="786"/>
      <c r="RMU158" s="787"/>
      <c r="RMV158" s="787"/>
      <c r="RMW158" s="787"/>
      <c r="RMX158" s="787"/>
      <c r="RMY158" s="787"/>
      <c r="RMZ158" s="787"/>
      <c r="RNA158" s="787"/>
      <c r="RNB158" s="787"/>
      <c r="RNC158" s="787"/>
      <c r="RND158" s="787"/>
      <c r="RNE158" s="787"/>
      <c r="RNF158" s="787"/>
      <c r="RNG158" s="787"/>
      <c r="RNH158" s="788"/>
      <c r="RNI158" s="786"/>
      <c r="RNJ158" s="787"/>
      <c r="RNK158" s="787"/>
      <c r="RNL158" s="787"/>
      <c r="RNM158" s="787"/>
      <c r="RNN158" s="787"/>
      <c r="RNO158" s="787"/>
      <c r="RNP158" s="787"/>
      <c r="RNQ158" s="787"/>
      <c r="RNR158" s="787"/>
      <c r="RNS158" s="787"/>
      <c r="RNT158" s="787"/>
      <c r="RNU158" s="787"/>
      <c r="RNV158" s="787"/>
      <c r="RNW158" s="788"/>
      <c r="RNX158" s="786"/>
      <c r="RNY158" s="787"/>
      <c r="RNZ158" s="787"/>
      <c r="ROA158" s="787"/>
      <c r="ROB158" s="787"/>
      <c r="ROC158" s="787"/>
      <c r="ROD158" s="787"/>
      <c r="ROE158" s="787"/>
      <c r="ROF158" s="787"/>
      <c r="ROG158" s="787"/>
      <c r="ROH158" s="787"/>
      <c r="ROI158" s="787"/>
      <c r="ROJ158" s="787"/>
      <c r="ROK158" s="787"/>
      <c r="ROL158" s="788"/>
      <c r="ROM158" s="786"/>
      <c r="RON158" s="787"/>
      <c r="ROO158" s="787"/>
      <c r="ROP158" s="787"/>
      <c r="ROQ158" s="787"/>
      <c r="ROR158" s="787"/>
      <c r="ROS158" s="787"/>
      <c r="ROT158" s="787"/>
      <c r="ROU158" s="787"/>
      <c r="ROV158" s="787"/>
      <c r="ROW158" s="787"/>
      <c r="ROX158" s="787"/>
      <c r="ROY158" s="787"/>
      <c r="ROZ158" s="787"/>
      <c r="RPA158" s="788"/>
      <c r="RPB158" s="786"/>
      <c r="RPC158" s="787"/>
      <c r="RPD158" s="787"/>
      <c r="RPE158" s="787"/>
      <c r="RPF158" s="787"/>
      <c r="RPG158" s="787"/>
      <c r="RPH158" s="787"/>
      <c r="RPI158" s="787"/>
      <c r="RPJ158" s="787"/>
      <c r="RPK158" s="787"/>
      <c r="RPL158" s="787"/>
      <c r="RPM158" s="787"/>
      <c r="RPN158" s="787"/>
      <c r="RPO158" s="787"/>
      <c r="RPP158" s="788"/>
      <c r="RPQ158" s="786"/>
      <c r="RPR158" s="787"/>
      <c r="RPS158" s="787"/>
      <c r="RPT158" s="787"/>
      <c r="RPU158" s="787"/>
      <c r="RPV158" s="787"/>
      <c r="RPW158" s="787"/>
      <c r="RPX158" s="787"/>
      <c r="RPY158" s="787"/>
      <c r="RPZ158" s="787"/>
      <c r="RQA158" s="787"/>
      <c r="RQB158" s="787"/>
      <c r="RQC158" s="787"/>
      <c r="RQD158" s="787"/>
      <c r="RQE158" s="788"/>
      <c r="RQF158" s="786"/>
      <c r="RQG158" s="787"/>
      <c r="RQH158" s="787"/>
      <c r="RQI158" s="787"/>
      <c r="RQJ158" s="787"/>
      <c r="RQK158" s="787"/>
      <c r="RQL158" s="787"/>
      <c r="RQM158" s="787"/>
      <c r="RQN158" s="787"/>
      <c r="RQO158" s="787"/>
      <c r="RQP158" s="787"/>
      <c r="RQQ158" s="787"/>
      <c r="RQR158" s="787"/>
      <c r="RQS158" s="787"/>
      <c r="RQT158" s="788"/>
      <c r="RQU158" s="786"/>
      <c r="RQV158" s="787"/>
      <c r="RQW158" s="787"/>
      <c r="RQX158" s="787"/>
      <c r="RQY158" s="787"/>
      <c r="RQZ158" s="787"/>
      <c r="RRA158" s="787"/>
      <c r="RRB158" s="787"/>
      <c r="RRC158" s="787"/>
      <c r="RRD158" s="787"/>
      <c r="RRE158" s="787"/>
      <c r="RRF158" s="787"/>
      <c r="RRG158" s="787"/>
      <c r="RRH158" s="787"/>
      <c r="RRI158" s="788"/>
      <c r="RRJ158" s="786"/>
      <c r="RRK158" s="787"/>
      <c r="RRL158" s="787"/>
      <c r="RRM158" s="787"/>
      <c r="RRN158" s="787"/>
      <c r="RRO158" s="787"/>
      <c r="RRP158" s="787"/>
      <c r="RRQ158" s="787"/>
      <c r="RRR158" s="787"/>
      <c r="RRS158" s="787"/>
      <c r="RRT158" s="787"/>
      <c r="RRU158" s="787"/>
      <c r="RRV158" s="787"/>
      <c r="RRW158" s="787"/>
      <c r="RRX158" s="788"/>
      <c r="RRY158" s="786"/>
      <c r="RRZ158" s="787"/>
      <c r="RSA158" s="787"/>
      <c r="RSB158" s="787"/>
      <c r="RSC158" s="787"/>
      <c r="RSD158" s="787"/>
      <c r="RSE158" s="787"/>
      <c r="RSF158" s="787"/>
      <c r="RSG158" s="787"/>
      <c r="RSH158" s="787"/>
      <c r="RSI158" s="787"/>
      <c r="RSJ158" s="787"/>
      <c r="RSK158" s="787"/>
      <c r="RSL158" s="787"/>
      <c r="RSM158" s="788"/>
      <c r="RSN158" s="786"/>
      <c r="RSO158" s="787"/>
      <c r="RSP158" s="787"/>
      <c r="RSQ158" s="787"/>
      <c r="RSR158" s="787"/>
      <c r="RSS158" s="787"/>
      <c r="RST158" s="787"/>
      <c r="RSU158" s="787"/>
      <c r="RSV158" s="787"/>
      <c r="RSW158" s="787"/>
      <c r="RSX158" s="787"/>
      <c r="RSY158" s="787"/>
      <c r="RSZ158" s="787"/>
      <c r="RTA158" s="787"/>
      <c r="RTB158" s="788"/>
      <c r="RTC158" s="786"/>
      <c r="RTD158" s="787"/>
      <c r="RTE158" s="787"/>
      <c r="RTF158" s="787"/>
      <c r="RTG158" s="787"/>
      <c r="RTH158" s="787"/>
      <c r="RTI158" s="787"/>
      <c r="RTJ158" s="787"/>
      <c r="RTK158" s="787"/>
      <c r="RTL158" s="787"/>
      <c r="RTM158" s="787"/>
      <c r="RTN158" s="787"/>
      <c r="RTO158" s="787"/>
      <c r="RTP158" s="787"/>
      <c r="RTQ158" s="788"/>
      <c r="RTR158" s="786"/>
      <c r="RTS158" s="787"/>
      <c r="RTT158" s="787"/>
      <c r="RTU158" s="787"/>
      <c r="RTV158" s="787"/>
      <c r="RTW158" s="787"/>
      <c r="RTX158" s="787"/>
      <c r="RTY158" s="787"/>
      <c r="RTZ158" s="787"/>
      <c r="RUA158" s="787"/>
      <c r="RUB158" s="787"/>
      <c r="RUC158" s="787"/>
      <c r="RUD158" s="787"/>
      <c r="RUE158" s="787"/>
      <c r="RUF158" s="788"/>
      <c r="RUG158" s="786"/>
      <c r="RUH158" s="787"/>
      <c r="RUI158" s="787"/>
      <c r="RUJ158" s="787"/>
      <c r="RUK158" s="787"/>
      <c r="RUL158" s="787"/>
      <c r="RUM158" s="787"/>
      <c r="RUN158" s="787"/>
      <c r="RUO158" s="787"/>
      <c r="RUP158" s="787"/>
      <c r="RUQ158" s="787"/>
      <c r="RUR158" s="787"/>
      <c r="RUS158" s="787"/>
      <c r="RUT158" s="787"/>
      <c r="RUU158" s="788"/>
      <c r="RUV158" s="786"/>
      <c r="RUW158" s="787"/>
      <c r="RUX158" s="787"/>
      <c r="RUY158" s="787"/>
      <c r="RUZ158" s="787"/>
      <c r="RVA158" s="787"/>
      <c r="RVB158" s="787"/>
      <c r="RVC158" s="787"/>
      <c r="RVD158" s="787"/>
      <c r="RVE158" s="787"/>
      <c r="RVF158" s="787"/>
      <c r="RVG158" s="787"/>
      <c r="RVH158" s="787"/>
      <c r="RVI158" s="787"/>
      <c r="RVJ158" s="788"/>
      <c r="RVK158" s="786"/>
      <c r="RVL158" s="787"/>
      <c r="RVM158" s="787"/>
      <c r="RVN158" s="787"/>
      <c r="RVO158" s="787"/>
      <c r="RVP158" s="787"/>
      <c r="RVQ158" s="787"/>
      <c r="RVR158" s="787"/>
      <c r="RVS158" s="787"/>
      <c r="RVT158" s="787"/>
      <c r="RVU158" s="787"/>
      <c r="RVV158" s="787"/>
      <c r="RVW158" s="787"/>
      <c r="RVX158" s="787"/>
      <c r="RVY158" s="788"/>
      <c r="RVZ158" s="786"/>
      <c r="RWA158" s="787"/>
      <c r="RWB158" s="787"/>
      <c r="RWC158" s="787"/>
      <c r="RWD158" s="787"/>
      <c r="RWE158" s="787"/>
      <c r="RWF158" s="787"/>
      <c r="RWG158" s="787"/>
      <c r="RWH158" s="787"/>
      <c r="RWI158" s="787"/>
      <c r="RWJ158" s="787"/>
      <c r="RWK158" s="787"/>
      <c r="RWL158" s="787"/>
      <c r="RWM158" s="787"/>
      <c r="RWN158" s="788"/>
      <c r="RWO158" s="786"/>
      <c r="RWP158" s="787"/>
      <c r="RWQ158" s="787"/>
      <c r="RWR158" s="787"/>
      <c r="RWS158" s="787"/>
      <c r="RWT158" s="787"/>
      <c r="RWU158" s="787"/>
      <c r="RWV158" s="787"/>
      <c r="RWW158" s="787"/>
      <c r="RWX158" s="787"/>
      <c r="RWY158" s="787"/>
      <c r="RWZ158" s="787"/>
      <c r="RXA158" s="787"/>
      <c r="RXB158" s="787"/>
      <c r="RXC158" s="788"/>
      <c r="RXD158" s="786"/>
      <c r="RXE158" s="787"/>
      <c r="RXF158" s="787"/>
      <c r="RXG158" s="787"/>
      <c r="RXH158" s="787"/>
      <c r="RXI158" s="787"/>
      <c r="RXJ158" s="787"/>
      <c r="RXK158" s="787"/>
      <c r="RXL158" s="787"/>
      <c r="RXM158" s="787"/>
      <c r="RXN158" s="787"/>
      <c r="RXO158" s="787"/>
      <c r="RXP158" s="787"/>
      <c r="RXQ158" s="787"/>
      <c r="RXR158" s="788"/>
      <c r="RXS158" s="786"/>
      <c r="RXT158" s="787"/>
      <c r="RXU158" s="787"/>
      <c r="RXV158" s="787"/>
      <c r="RXW158" s="787"/>
      <c r="RXX158" s="787"/>
      <c r="RXY158" s="787"/>
      <c r="RXZ158" s="787"/>
      <c r="RYA158" s="787"/>
      <c r="RYB158" s="787"/>
      <c r="RYC158" s="787"/>
      <c r="RYD158" s="787"/>
      <c r="RYE158" s="787"/>
      <c r="RYF158" s="787"/>
      <c r="RYG158" s="788"/>
      <c r="RYH158" s="786"/>
      <c r="RYI158" s="787"/>
      <c r="RYJ158" s="787"/>
      <c r="RYK158" s="787"/>
      <c r="RYL158" s="787"/>
      <c r="RYM158" s="787"/>
      <c r="RYN158" s="787"/>
      <c r="RYO158" s="787"/>
      <c r="RYP158" s="787"/>
      <c r="RYQ158" s="787"/>
      <c r="RYR158" s="787"/>
      <c r="RYS158" s="787"/>
      <c r="RYT158" s="787"/>
      <c r="RYU158" s="787"/>
      <c r="RYV158" s="788"/>
      <c r="RYW158" s="786"/>
      <c r="RYX158" s="787"/>
      <c r="RYY158" s="787"/>
      <c r="RYZ158" s="787"/>
      <c r="RZA158" s="787"/>
      <c r="RZB158" s="787"/>
      <c r="RZC158" s="787"/>
      <c r="RZD158" s="787"/>
      <c r="RZE158" s="787"/>
      <c r="RZF158" s="787"/>
      <c r="RZG158" s="787"/>
      <c r="RZH158" s="787"/>
      <c r="RZI158" s="787"/>
      <c r="RZJ158" s="787"/>
      <c r="RZK158" s="788"/>
      <c r="RZL158" s="786"/>
      <c r="RZM158" s="787"/>
      <c r="RZN158" s="787"/>
      <c r="RZO158" s="787"/>
      <c r="RZP158" s="787"/>
      <c r="RZQ158" s="787"/>
      <c r="RZR158" s="787"/>
      <c r="RZS158" s="787"/>
      <c r="RZT158" s="787"/>
      <c r="RZU158" s="787"/>
      <c r="RZV158" s="787"/>
      <c r="RZW158" s="787"/>
      <c r="RZX158" s="787"/>
      <c r="RZY158" s="787"/>
      <c r="RZZ158" s="788"/>
      <c r="SAA158" s="786"/>
      <c r="SAB158" s="787"/>
      <c r="SAC158" s="787"/>
      <c r="SAD158" s="787"/>
      <c r="SAE158" s="787"/>
      <c r="SAF158" s="787"/>
      <c r="SAG158" s="787"/>
      <c r="SAH158" s="787"/>
      <c r="SAI158" s="787"/>
      <c r="SAJ158" s="787"/>
      <c r="SAK158" s="787"/>
      <c r="SAL158" s="787"/>
      <c r="SAM158" s="787"/>
      <c r="SAN158" s="787"/>
      <c r="SAO158" s="788"/>
      <c r="SAP158" s="786"/>
      <c r="SAQ158" s="787"/>
      <c r="SAR158" s="787"/>
      <c r="SAS158" s="787"/>
      <c r="SAT158" s="787"/>
      <c r="SAU158" s="787"/>
      <c r="SAV158" s="787"/>
      <c r="SAW158" s="787"/>
      <c r="SAX158" s="787"/>
      <c r="SAY158" s="787"/>
      <c r="SAZ158" s="787"/>
      <c r="SBA158" s="787"/>
      <c r="SBB158" s="787"/>
      <c r="SBC158" s="787"/>
      <c r="SBD158" s="788"/>
      <c r="SBE158" s="786"/>
      <c r="SBF158" s="787"/>
      <c r="SBG158" s="787"/>
      <c r="SBH158" s="787"/>
      <c r="SBI158" s="787"/>
      <c r="SBJ158" s="787"/>
      <c r="SBK158" s="787"/>
      <c r="SBL158" s="787"/>
      <c r="SBM158" s="787"/>
      <c r="SBN158" s="787"/>
      <c r="SBO158" s="787"/>
      <c r="SBP158" s="787"/>
      <c r="SBQ158" s="787"/>
      <c r="SBR158" s="787"/>
      <c r="SBS158" s="788"/>
      <c r="SBT158" s="786"/>
      <c r="SBU158" s="787"/>
      <c r="SBV158" s="787"/>
      <c r="SBW158" s="787"/>
      <c r="SBX158" s="787"/>
      <c r="SBY158" s="787"/>
      <c r="SBZ158" s="787"/>
      <c r="SCA158" s="787"/>
      <c r="SCB158" s="787"/>
      <c r="SCC158" s="787"/>
      <c r="SCD158" s="787"/>
      <c r="SCE158" s="787"/>
      <c r="SCF158" s="787"/>
      <c r="SCG158" s="787"/>
      <c r="SCH158" s="788"/>
      <c r="SCI158" s="786"/>
      <c r="SCJ158" s="787"/>
      <c r="SCK158" s="787"/>
      <c r="SCL158" s="787"/>
      <c r="SCM158" s="787"/>
      <c r="SCN158" s="787"/>
      <c r="SCO158" s="787"/>
      <c r="SCP158" s="787"/>
      <c r="SCQ158" s="787"/>
      <c r="SCR158" s="787"/>
      <c r="SCS158" s="787"/>
      <c r="SCT158" s="787"/>
      <c r="SCU158" s="787"/>
      <c r="SCV158" s="787"/>
      <c r="SCW158" s="788"/>
      <c r="SCX158" s="786"/>
      <c r="SCY158" s="787"/>
      <c r="SCZ158" s="787"/>
      <c r="SDA158" s="787"/>
      <c r="SDB158" s="787"/>
      <c r="SDC158" s="787"/>
      <c r="SDD158" s="787"/>
      <c r="SDE158" s="787"/>
      <c r="SDF158" s="787"/>
      <c r="SDG158" s="787"/>
      <c r="SDH158" s="787"/>
      <c r="SDI158" s="787"/>
      <c r="SDJ158" s="787"/>
      <c r="SDK158" s="787"/>
      <c r="SDL158" s="788"/>
      <c r="SDM158" s="786"/>
      <c r="SDN158" s="787"/>
      <c r="SDO158" s="787"/>
      <c r="SDP158" s="787"/>
      <c r="SDQ158" s="787"/>
      <c r="SDR158" s="787"/>
      <c r="SDS158" s="787"/>
      <c r="SDT158" s="787"/>
      <c r="SDU158" s="787"/>
      <c r="SDV158" s="787"/>
      <c r="SDW158" s="787"/>
      <c r="SDX158" s="787"/>
      <c r="SDY158" s="787"/>
      <c r="SDZ158" s="787"/>
      <c r="SEA158" s="788"/>
      <c r="SEB158" s="786"/>
      <c r="SEC158" s="787"/>
      <c r="SED158" s="787"/>
      <c r="SEE158" s="787"/>
      <c r="SEF158" s="787"/>
      <c r="SEG158" s="787"/>
      <c r="SEH158" s="787"/>
      <c r="SEI158" s="787"/>
      <c r="SEJ158" s="787"/>
      <c r="SEK158" s="787"/>
      <c r="SEL158" s="787"/>
      <c r="SEM158" s="787"/>
      <c r="SEN158" s="787"/>
      <c r="SEO158" s="787"/>
      <c r="SEP158" s="788"/>
      <c r="SEQ158" s="786"/>
      <c r="SER158" s="787"/>
      <c r="SES158" s="787"/>
      <c r="SET158" s="787"/>
      <c r="SEU158" s="787"/>
      <c r="SEV158" s="787"/>
      <c r="SEW158" s="787"/>
      <c r="SEX158" s="787"/>
      <c r="SEY158" s="787"/>
      <c r="SEZ158" s="787"/>
      <c r="SFA158" s="787"/>
      <c r="SFB158" s="787"/>
      <c r="SFC158" s="787"/>
      <c r="SFD158" s="787"/>
      <c r="SFE158" s="788"/>
      <c r="SFF158" s="786"/>
      <c r="SFG158" s="787"/>
      <c r="SFH158" s="787"/>
      <c r="SFI158" s="787"/>
      <c r="SFJ158" s="787"/>
      <c r="SFK158" s="787"/>
      <c r="SFL158" s="787"/>
      <c r="SFM158" s="787"/>
      <c r="SFN158" s="787"/>
      <c r="SFO158" s="787"/>
      <c r="SFP158" s="787"/>
      <c r="SFQ158" s="787"/>
      <c r="SFR158" s="787"/>
      <c r="SFS158" s="787"/>
      <c r="SFT158" s="788"/>
      <c r="SFU158" s="786"/>
      <c r="SFV158" s="787"/>
      <c r="SFW158" s="787"/>
      <c r="SFX158" s="787"/>
      <c r="SFY158" s="787"/>
      <c r="SFZ158" s="787"/>
      <c r="SGA158" s="787"/>
      <c r="SGB158" s="787"/>
      <c r="SGC158" s="787"/>
      <c r="SGD158" s="787"/>
      <c r="SGE158" s="787"/>
      <c r="SGF158" s="787"/>
      <c r="SGG158" s="787"/>
      <c r="SGH158" s="787"/>
      <c r="SGI158" s="788"/>
      <c r="SGJ158" s="786"/>
      <c r="SGK158" s="787"/>
      <c r="SGL158" s="787"/>
      <c r="SGM158" s="787"/>
      <c r="SGN158" s="787"/>
      <c r="SGO158" s="787"/>
      <c r="SGP158" s="787"/>
      <c r="SGQ158" s="787"/>
      <c r="SGR158" s="787"/>
      <c r="SGS158" s="787"/>
      <c r="SGT158" s="787"/>
      <c r="SGU158" s="787"/>
      <c r="SGV158" s="787"/>
      <c r="SGW158" s="787"/>
      <c r="SGX158" s="788"/>
      <c r="SGY158" s="786"/>
      <c r="SGZ158" s="787"/>
      <c r="SHA158" s="787"/>
      <c r="SHB158" s="787"/>
      <c r="SHC158" s="787"/>
      <c r="SHD158" s="787"/>
      <c r="SHE158" s="787"/>
      <c r="SHF158" s="787"/>
      <c r="SHG158" s="787"/>
      <c r="SHH158" s="787"/>
      <c r="SHI158" s="787"/>
      <c r="SHJ158" s="787"/>
      <c r="SHK158" s="787"/>
      <c r="SHL158" s="787"/>
      <c r="SHM158" s="788"/>
      <c r="SHN158" s="786"/>
      <c r="SHO158" s="787"/>
      <c r="SHP158" s="787"/>
      <c r="SHQ158" s="787"/>
      <c r="SHR158" s="787"/>
      <c r="SHS158" s="787"/>
      <c r="SHT158" s="787"/>
      <c r="SHU158" s="787"/>
      <c r="SHV158" s="787"/>
      <c r="SHW158" s="787"/>
      <c r="SHX158" s="787"/>
      <c r="SHY158" s="787"/>
      <c r="SHZ158" s="787"/>
      <c r="SIA158" s="787"/>
      <c r="SIB158" s="788"/>
      <c r="SIC158" s="786"/>
      <c r="SID158" s="787"/>
      <c r="SIE158" s="787"/>
      <c r="SIF158" s="787"/>
      <c r="SIG158" s="787"/>
      <c r="SIH158" s="787"/>
      <c r="SII158" s="787"/>
      <c r="SIJ158" s="787"/>
      <c r="SIK158" s="787"/>
      <c r="SIL158" s="787"/>
      <c r="SIM158" s="787"/>
      <c r="SIN158" s="787"/>
      <c r="SIO158" s="787"/>
      <c r="SIP158" s="787"/>
      <c r="SIQ158" s="788"/>
      <c r="SIR158" s="786"/>
      <c r="SIS158" s="787"/>
      <c r="SIT158" s="787"/>
      <c r="SIU158" s="787"/>
      <c r="SIV158" s="787"/>
      <c r="SIW158" s="787"/>
      <c r="SIX158" s="787"/>
      <c r="SIY158" s="787"/>
      <c r="SIZ158" s="787"/>
      <c r="SJA158" s="787"/>
      <c r="SJB158" s="787"/>
      <c r="SJC158" s="787"/>
      <c r="SJD158" s="787"/>
      <c r="SJE158" s="787"/>
      <c r="SJF158" s="788"/>
      <c r="SJG158" s="786"/>
      <c r="SJH158" s="787"/>
      <c r="SJI158" s="787"/>
      <c r="SJJ158" s="787"/>
      <c r="SJK158" s="787"/>
      <c r="SJL158" s="787"/>
      <c r="SJM158" s="787"/>
      <c r="SJN158" s="787"/>
      <c r="SJO158" s="787"/>
      <c r="SJP158" s="787"/>
      <c r="SJQ158" s="787"/>
      <c r="SJR158" s="787"/>
      <c r="SJS158" s="787"/>
      <c r="SJT158" s="787"/>
      <c r="SJU158" s="788"/>
      <c r="SJV158" s="786"/>
      <c r="SJW158" s="787"/>
      <c r="SJX158" s="787"/>
      <c r="SJY158" s="787"/>
      <c r="SJZ158" s="787"/>
      <c r="SKA158" s="787"/>
      <c r="SKB158" s="787"/>
      <c r="SKC158" s="787"/>
      <c r="SKD158" s="787"/>
      <c r="SKE158" s="787"/>
      <c r="SKF158" s="787"/>
      <c r="SKG158" s="787"/>
      <c r="SKH158" s="787"/>
      <c r="SKI158" s="787"/>
      <c r="SKJ158" s="788"/>
      <c r="SKK158" s="786"/>
      <c r="SKL158" s="787"/>
      <c r="SKM158" s="787"/>
      <c r="SKN158" s="787"/>
      <c r="SKO158" s="787"/>
      <c r="SKP158" s="787"/>
      <c r="SKQ158" s="787"/>
      <c r="SKR158" s="787"/>
      <c r="SKS158" s="787"/>
      <c r="SKT158" s="787"/>
      <c r="SKU158" s="787"/>
      <c r="SKV158" s="787"/>
      <c r="SKW158" s="787"/>
      <c r="SKX158" s="787"/>
      <c r="SKY158" s="788"/>
      <c r="SKZ158" s="786"/>
      <c r="SLA158" s="787"/>
      <c r="SLB158" s="787"/>
      <c r="SLC158" s="787"/>
      <c r="SLD158" s="787"/>
      <c r="SLE158" s="787"/>
      <c r="SLF158" s="787"/>
      <c r="SLG158" s="787"/>
      <c r="SLH158" s="787"/>
      <c r="SLI158" s="787"/>
      <c r="SLJ158" s="787"/>
      <c r="SLK158" s="787"/>
      <c r="SLL158" s="787"/>
      <c r="SLM158" s="787"/>
      <c r="SLN158" s="788"/>
      <c r="SLO158" s="786"/>
      <c r="SLP158" s="787"/>
      <c r="SLQ158" s="787"/>
      <c r="SLR158" s="787"/>
      <c r="SLS158" s="787"/>
      <c r="SLT158" s="787"/>
      <c r="SLU158" s="787"/>
      <c r="SLV158" s="787"/>
      <c r="SLW158" s="787"/>
      <c r="SLX158" s="787"/>
      <c r="SLY158" s="787"/>
      <c r="SLZ158" s="787"/>
      <c r="SMA158" s="787"/>
      <c r="SMB158" s="787"/>
      <c r="SMC158" s="788"/>
      <c r="SMD158" s="786"/>
      <c r="SME158" s="787"/>
      <c r="SMF158" s="787"/>
      <c r="SMG158" s="787"/>
      <c r="SMH158" s="787"/>
      <c r="SMI158" s="787"/>
      <c r="SMJ158" s="787"/>
      <c r="SMK158" s="787"/>
      <c r="SML158" s="787"/>
      <c r="SMM158" s="787"/>
      <c r="SMN158" s="787"/>
      <c r="SMO158" s="787"/>
      <c r="SMP158" s="787"/>
      <c r="SMQ158" s="787"/>
      <c r="SMR158" s="788"/>
      <c r="SMS158" s="786"/>
      <c r="SMT158" s="787"/>
      <c r="SMU158" s="787"/>
      <c r="SMV158" s="787"/>
      <c r="SMW158" s="787"/>
      <c r="SMX158" s="787"/>
      <c r="SMY158" s="787"/>
      <c r="SMZ158" s="787"/>
      <c r="SNA158" s="787"/>
      <c r="SNB158" s="787"/>
      <c r="SNC158" s="787"/>
      <c r="SND158" s="787"/>
      <c r="SNE158" s="787"/>
      <c r="SNF158" s="787"/>
      <c r="SNG158" s="788"/>
      <c r="SNH158" s="786"/>
      <c r="SNI158" s="787"/>
      <c r="SNJ158" s="787"/>
      <c r="SNK158" s="787"/>
      <c r="SNL158" s="787"/>
      <c r="SNM158" s="787"/>
      <c r="SNN158" s="787"/>
      <c r="SNO158" s="787"/>
      <c r="SNP158" s="787"/>
      <c r="SNQ158" s="787"/>
      <c r="SNR158" s="787"/>
      <c r="SNS158" s="787"/>
      <c r="SNT158" s="787"/>
      <c r="SNU158" s="787"/>
      <c r="SNV158" s="788"/>
      <c r="SNW158" s="786"/>
      <c r="SNX158" s="787"/>
      <c r="SNY158" s="787"/>
      <c r="SNZ158" s="787"/>
      <c r="SOA158" s="787"/>
      <c r="SOB158" s="787"/>
      <c r="SOC158" s="787"/>
      <c r="SOD158" s="787"/>
      <c r="SOE158" s="787"/>
      <c r="SOF158" s="787"/>
      <c r="SOG158" s="787"/>
      <c r="SOH158" s="787"/>
      <c r="SOI158" s="787"/>
      <c r="SOJ158" s="787"/>
      <c r="SOK158" s="788"/>
      <c r="SOL158" s="786"/>
      <c r="SOM158" s="787"/>
      <c r="SON158" s="787"/>
      <c r="SOO158" s="787"/>
      <c r="SOP158" s="787"/>
      <c r="SOQ158" s="787"/>
      <c r="SOR158" s="787"/>
      <c r="SOS158" s="787"/>
      <c r="SOT158" s="787"/>
      <c r="SOU158" s="787"/>
      <c r="SOV158" s="787"/>
      <c r="SOW158" s="787"/>
      <c r="SOX158" s="787"/>
      <c r="SOY158" s="787"/>
      <c r="SOZ158" s="788"/>
      <c r="SPA158" s="786"/>
      <c r="SPB158" s="787"/>
      <c r="SPC158" s="787"/>
      <c r="SPD158" s="787"/>
      <c r="SPE158" s="787"/>
      <c r="SPF158" s="787"/>
      <c r="SPG158" s="787"/>
      <c r="SPH158" s="787"/>
      <c r="SPI158" s="787"/>
      <c r="SPJ158" s="787"/>
      <c r="SPK158" s="787"/>
      <c r="SPL158" s="787"/>
      <c r="SPM158" s="787"/>
      <c r="SPN158" s="787"/>
      <c r="SPO158" s="788"/>
      <c r="SPP158" s="786"/>
      <c r="SPQ158" s="787"/>
      <c r="SPR158" s="787"/>
      <c r="SPS158" s="787"/>
      <c r="SPT158" s="787"/>
      <c r="SPU158" s="787"/>
      <c r="SPV158" s="787"/>
      <c r="SPW158" s="787"/>
      <c r="SPX158" s="787"/>
      <c r="SPY158" s="787"/>
      <c r="SPZ158" s="787"/>
      <c r="SQA158" s="787"/>
      <c r="SQB158" s="787"/>
      <c r="SQC158" s="787"/>
      <c r="SQD158" s="788"/>
      <c r="SQE158" s="786"/>
      <c r="SQF158" s="787"/>
      <c r="SQG158" s="787"/>
      <c r="SQH158" s="787"/>
      <c r="SQI158" s="787"/>
      <c r="SQJ158" s="787"/>
      <c r="SQK158" s="787"/>
      <c r="SQL158" s="787"/>
      <c r="SQM158" s="787"/>
      <c r="SQN158" s="787"/>
      <c r="SQO158" s="787"/>
      <c r="SQP158" s="787"/>
      <c r="SQQ158" s="787"/>
      <c r="SQR158" s="787"/>
      <c r="SQS158" s="788"/>
      <c r="SQT158" s="786"/>
      <c r="SQU158" s="787"/>
      <c r="SQV158" s="787"/>
      <c r="SQW158" s="787"/>
      <c r="SQX158" s="787"/>
      <c r="SQY158" s="787"/>
      <c r="SQZ158" s="787"/>
      <c r="SRA158" s="787"/>
      <c r="SRB158" s="787"/>
      <c r="SRC158" s="787"/>
      <c r="SRD158" s="787"/>
      <c r="SRE158" s="787"/>
      <c r="SRF158" s="787"/>
      <c r="SRG158" s="787"/>
      <c r="SRH158" s="788"/>
      <c r="SRI158" s="786"/>
      <c r="SRJ158" s="787"/>
      <c r="SRK158" s="787"/>
      <c r="SRL158" s="787"/>
      <c r="SRM158" s="787"/>
      <c r="SRN158" s="787"/>
      <c r="SRO158" s="787"/>
      <c r="SRP158" s="787"/>
      <c r="SRQ158" s="787"/>
      <c r="SRR158" s="787"/>
      <c r="SRS158" s="787"/>
      <c r="SRT158" s="787"/>
      <c r="SRU158" s="787"/>
      <c r="SRV158" s="787"/>
      <c r="SRW158" s="788"/>
      <c r="SRX158" s="786"/>
      <c r="SRY158" s="787"/>
      <c r="SRZ158" s="787"/>
      <c r="SSA158" s="787"/>
      <c r="SSB158" s="787"/>
      <c r="SSC158" s="787"/>
      <c r="SSD158" s="787"/>
      <c r="SSE158" s="787"/>
      <c r="SSF158" s="787"/>
      <c r="SSG158" s="787"/>
      <c r="SSH158" s="787"/>
      <c r="SSI158" s="787"/>
      <c r="SSJ158" s="787"/>
      <c r="SSK158" s="787"/>
      <c r="SSL158" s="788"/>
      <c r="SSM158" s="786"/>
      <c r="SSN158" s="787"/>
      <c r="SSO158" s="787"/>
      <c r="SSP158" s="787"/>
      <c r="SSQ158" s="787"/>
      <c r="SSR158" s="787"/>
      <c r="SSS158" s="787"/>
      <c r="SST158" s="787"/>
      <c r="SSU158" s="787"/>
      <c r="SSV158" s="787"/>
      <c r="SSW158" s="787"/>
      <c r="SSX158" s="787"/>
      <c r="SSY158" s="787"/>
      <c r="SSZ158" s="787"/>
      <c r="STA158" s="788"/>
      <c r="STB158" s="786"/>
      <c r="STC158" s="787"/>
      <c r="STD158" s="787"/>
      <c r="STE158" s="787"/>
      <c r="STF158" s="787"/>
      <c r="STG158" s="787"/>
      <c r="STH158" s="787"/>
      <c r="STI158" s="787"/>
      <c r="STJ158" s="787"/>
      <c r="STK158" s="787"/>
      <c r="STL158" s="787"/>
      <c r="STM158" s="787"/>
      <c r="STN158" s="787"/>
      <c r="STO158" s="787"/>
      <c r="STP158" s="788"/>
      <c r="STQ158" s="786"/>
      <c r="STR158" s="787"/>
      <c r="STS158" s="787"/>
      <c r="STT158" s="787"/>
      <c r="STU158" s="787"/>
      <c r="STV158" s="787"/>
      <c r="STW158" s="787"/>
      <c r="STX158" s="787"/>
      <c r="STY158" s="787"/>
      <c r="STZ158" s="787"/>
      <c r="SUA158" s="787"/>
      <c r="SUB158" s="787"/>
      <c r="SUC158" s="787"/>
      <c r="SUD158" s="787"/>
      <c r="SUE158" s="788"/>
      <c r="SUF158" s="786"/>
      <c r="SUG158" s="787"/>
      <c r="SUH158" s="787"/>
      <c r="SUI158" s="787"/>
      <c r="SUJ158" s="787"/>
      <c r="SUK158" s="787"/>
      <c r="SUL158" s="787"/>
      <c r="SUM158" s="787"/>
      <c r="SUN158" s="787"/>
      <c r="SUO158" s="787"/>
      <c r="SUP158" s="787"/>
      <c r="SUQ158" s="787"/>
      <c r="SUR158" s="787"/>
      <c r="SUS158" s="787"/>
      <c r="SUT158" s="788"/>
      <c r="SUU158" s="786"/>
      <c r="SUV158" s="787"/>
      <c r="SUW158" s="787"/>
      <c r="SUX158" s="787"/>
      <c r="SUY158" s="787"/>
      <c r="SUZ158" s="787"/>
      <c r="SVA158" s="787"/>
      <c r="SVB158" s="787"/>
      <c r="SVC158" s="787"/>
      <c r="SVD158" s="787"/>
      <c r="SVE158" s="787"/>
      <c r="SVF158" s="787"/>
      <c r="SVG158" s="787"/>
      <c r="SVH158" s="787"/>
      <c r="SVI158" s="788"/>
      <c r="SVJ158" s="786"/>
      <c r="SVK158" s="787"/>
      <c r="SVL158" s="787"/>
      <c r="SVM158" s="787"/>
      <c r="SVN158" s="787"/>
      <c r="SVO158" s="787"/>
      <c r="SVP158" s="787"/>
      <c r="SVQ158" s="787"/>
      <c r="SVR158" s="787"/>
      <c r="SVS158" s="787"/>
      <c r="SVT158" s="787"/>
      <c r="SVU158" s="787"/>
      <c r="SVV158" s="787"/>
      <c r="SVW158" s="787"/>
      <c r="SVX158" s="788"/>
      <c r="SVY158" s="786"/>
      <c r="SVZ158" s="787"/>
      <c r="SWA158" s="787"/>
      <c r="SWB158" s="787"/>
      <c r="SWC158" s="787"/>
      <c r="SWD158" s="787"/>
      <c r="SWE158" s="787"/>
      <c r="SWF158" s="787"/>
      <c r="SWG158" s="787"/>
      <c r="SWH158" s="787"/>
      <c r="SWI158" s="787"/>
      <c r="SWJ158" s="787"/>
      <c r="SWK158" s="787"/>
      <c r="SWL158" s="787"/>
      <c r="SWM158" s="788"/>
      <c r="SWN158" s="786"/>
      <c r="SWO158" s="787"/>
      <c r="SWP158" s="787"/>
      <c r="SWQ158" s="787"/>
      <c r="SWR158" s="787"/>
      <c r="SWS158" s="787"/>
      <c r="SWT158" s="787"/>
      <c r="SWU158" s="787"/>
      <c r="SWV158" s="787"/>
      <c r="SWW158" s="787"/>
      <c r="SWX158" s="787"/>
      <c r="SWY158" s="787"/>
      <c r="SWZ158" s="787"/>
      <c r="SXA158" s="787"/>
      <c r="SXB158" s="788"/>
      <c r="SXC158" s="786"/>
      <c r="SXD158" s="787"/>
      <c r="SXE158" s="787"/>
      <c r="SXF158" s="787"/>
      <c r="SXG158" s="787"/>
      <c r="SXH158" s="787"/>
      <c r="SXI158" s="787"/>
      <c r="SXJ158" s="787"/>
      <c r="SXK158" s="787"/>
      <c r="SXL158" s="787"/>
      <c r="SXM158" s="787"/>
      <c r="SXN158" s="787"/>
      <c r="SXO158" s="787"/>
      <c r="SXP158" s="787"/>
      <c r="SXQ158" s="788"/>
      <c r="SXR158" s="786"/>
      <c r="SXS158" s="787"/>
      <c r="SXT158" s="787"/>
      <c r="SXU158" s="787"/>
      <c r="SXV158" s="787"/>
      <c r="SXW158" s="787"/>
      <c r="SXX158" s="787"/>
      <c r="SXY158" s="787"/>
      <c r="SXZ158" s="787"/>
      <c r="SYA158" s="787"/>
      <c r="SYB158" s="787"/>
      <c r="SYC158" s="787"/>
      <c r="SYD158" s="787"/>
      <c r="SYE158" s="787"/>
      <c r="SYF158" s="788"/>
      <c r="SYG158" s="786"/>
      <c r="SYH158" s="787"/>
      <c r="SYI158" s="787"/>
      <c r="SYJ158" s="787"/>
      <c r="SYK158" s="787"/>
      <c r="SYL158" s="787"/>
      <c r="SYM158" s="787"/>
      <c r="SYN158" s="787"/>
      <c r="SYO158" s="787"/>
      <c r="SYP158" s="787"/>
      <c r="SYQ158" s="787"/>
      <c r="SYR158" s="787"/>
      <c r="SYS158" s="787"/>
      <c r="SYT158" s="787"/>
      <c r="SYU158" s="788"/>
      <c r="SYV158" s="786"/>
      <c r="SYW158" s="787"/>
      <c r="SYX158" s="787"/>
      <c r="SYY158" s="787"/>
      <c r="SYZ158" s="787"/>
      <c r="SZA158" s="787"/>
      <c r="SZB158" s="787"/>
      <c r="SZC158" s="787"/>
      <c r="SZD158" s="787"/>
      <c r="SZE158" s="787"/>
      <c r="SZF158" s="787"/>
      <c r="SZG158" s="787"/>
      <c r="SZH158" s="787"/>
      <c r="SZI158" s="787"/>
      <c r="SZJ158" s="788"/>
      <c r="SZK158" s="786"/>
      <c r="SZL158" s="787"/>
      <c r="SZM158" s="787"/>
      <c r="SZN158" s="787"/>
      <c r="SZO158" s="787"/>
      <c r="SZP158" s="787"/>
      <c r="SZQ158" s="787"/>
      <c r="SZR158" s="787"/>
      <c r="SZS158" s="787"/>
      <c r="SZT158" s="787"/>
      <c r="SZU158" s="787"/>
      <c r="SZV158" s="787"/>
      <c r="SZW158" s="787"/>
      <c r="SZX158" s="787"/>
      <c r="SZY158" s="788"/>
      <c r="SZZ158" s="786"/>
      <c r="TAA158" s="787"/>
      <c r="TAB158" s="787"/>
      <c r="TAC158" s="787"/>
      <c r="TAD158" s="787"/>
      <c r="TAE158" s="787"/>
      <c r="TAF158" s="787"/>
      <c r="TAG158" s="787"/>
      <c r="TAH158" s="787"/>
      <c r="TAI158" s="787"/>
      <c r="TAJ158" s="787"/>
      <c r="TAK158" s="787"/>
      <c r="TAL158" s="787"/>
      <c r="TAM158" s="787"/>
      <c r="TAN158" s="788"/>
      <c r="TAO158" s="786"/>
      <c r="TAP158" s="787"/>
      <c r="TAQ158" s="787"/>
      <c r="TAR158" s="787"/>
      <c r="TAS158" s="787"/>
      <c r="TAT158" s="787"/>
      <c r="TAU158" s="787"/>
      <c r="TAV158" s="787"/>
      <c r="TAW158" s="787"/>
      <c r="TAX158" s="787"/>
      <c r="TAY158" s="787"/>
      <c r="TAZ158" s="787"/>
      <c r="TBA158" s="787"/>
      <c r="TBB158" s="787"/>
      <c r="TBC158" s="788"/>
      <c r="TBD158" s="786"/>
      <c r="TBE158" s="787"/>
      <c r="TBF158" s="787"/>
      <c r="TBG158" s="787"/>
      <c r="TBH158" s="787"/>
      <c r="TBI158" s="787"/>
      <c r="TBJ158" s="787"/>
      <c r="TBK158" s="787"/>
      <c r="TBL158" s="787"/>
      <c r="TBM158" s="787"/>
      <c r="TBN158" s="787"/>
      <c r="TBO158" s="787"/>
      <c r="TBP158" s="787"/>
      <c r="TBQ158" s="787"/>
      <c r="TBR158" s="788"/>
      <c r="TBS158" s="786"/>
      <c r="TBT158" s="787"/>
      <c r="TBU158" s="787"/>
      <c r="TBV158" s="787"/>
      <c r="TBW158" s="787"/>
      <c r="TBX158" s="787"/>
      <c r="TBY158" s="787"/>
      <c r="TBZ158" s="787"/>
      <c r="TCA158" s="787"/>
      <c r="TCB158" s="787"/>
      <c r="TCC158" s="787"/>
      <c r="TCD158" s="787"/>
      <c r="TCE158" s="787"/>
      <c r="TCF158" s="787"/>
      <c r="TCG158" s="788"/>
      <c r="TCH158" s="786"/>
      <c r="TCI158" s="787"/>
      <c r="TCJ158" s="787"/>
      <c r="TCK158" s="787"/>
      <c r="TCL158" s="787"/>
      <c r="TCM158" s="787"/>
      <c r="TCN158" s="787"/>
      <c r="TCO158" s="787"/>
      <c r="TCP158" s="787"/>
      <c r="TCQ158" s="787"/>
      <c r="TCR158" s="787"/>
      <c r="TCS158" s="787"/>
      <c r="TCT158" s="787"/>
      <c r="TCU158" s="787"/>
      <c r="TCV158" s="788"/>
      <c r="TCW158" s="786"/>
      <c r="TCX158" s="787"/>
      <c r="TCY158" s="787"/>
      <c r="TCZ158" s="787"/>
      <c r="TDA158" s="787"/>
      <c r="TDB158" s="787"/>
      <c r="TDC158" s="787"/>
      <c r="TDD158" s="787"/>
      <c r="TDE158" s="787"/>
      <c r="TDF158" s="787"/>
      <c r="TDG158" s="787"/>
      <c r="TDH158" s="787"/>
      <c r="TDI158" s="787"/>
      <c r="TDJ158" s="787"/>
      <c r="TDK158" s="788"/>
      <c r="TDL158" s="786"/>
      <c r="TDM158" s="787"/>
      <c r="TDN158" s="787"/>
      <c r="TDO158" s="787"/>
      <c r="TDP158" s="787"/>
      <c r="TDQ158" s="787"/>
      <c r="TDR158" s="787"/>
      <c r="TDS158" s="787"/>
      <c r="TDT158" s="787"/>
      <c r="TDU158" s="787"/>
      <c r="TDV158" s="787"/>
      <c r="TDW158" s="787"/>
      <c r="TDX158" s="787"/>
      <c r="TDY158" s="787"/>
      <c r="TDZ158" s="788"/>
      <c r="TEA158" s="786"/>
      <c r="TEB158" s="787"/>
      <c r="TEC158" s="787"/>
      <c r="TED158" s="787"/>
      <c r="TEE158" s="787"/>
      <c r="TEF158" s="787"/>
      <c r="TEG158" s="787"/>
      <c r="TEH158" s="787"/>
      <c r="TEI158" s="787"/>
      <c r="TEJ158" s="787"/>
      <c r="TEK158" s="787"/>
      <c r="TEL158" s="787"/>
      <c r="TEM158" s="787"/>
      <c r="TEN158" s="787"/>
      <c r="TEO158" s="788"/>
      <c r="TEP158" s="786"/>
      <c r="TEQ158" s="787"/>
      <c r="TER158" s="787"/>
      <c r="TES158" s="787"/>
      <c r="TET158" s="787"/>
      <c r="TEU158" s="787"/>
      <c r="TEV158" s="787"/>
      <c r="TEW158" s="787"/>
      <c r="TEX158" s="787"/>
      <c r="TEY158" s="787"/>
      <c r="TEZ158" s="787"/>
      <c r="TFA158" s="787"/>
      <c r="TFB158" s="787"/>
      <c r="TFC158" s="787"/>
      <c r="TFD158" s="788"/>
      <c r="TFE158" s="786"/>
      <c r="TFF158" s="787"/>
      <c r="TFG158" s="787"/>
      <c r="TFH158" s="787"/>
      <c r="TFI158" s="787"/>
      <c r="TFJ158" s="787"/>
      <c r="TFK158" s="787"/>
      <c r="TFL158" s="787"/>
      <c r="TFM158" s="787"/>
      <c r="TFN158" s="787"/>
      <c r="TFO158" s="787"/>
      <c r="TFP158" s="787"/>
      <c r="TFQ158" s="787"/>
      <c r="TFR158" s="787"/>
      <c r="TFS158" s="788"/>
      <c r="TFT158" s="786"/>
      <c r="TFU158" s="787"/>
      <c r="TFV158" s="787"/>
      <c r="TFW158" s="787"/>
      <c r="TFX158" s="787"/>
      <c r="TFY158" s="787"/>
      <c r="TFZ158" s="787"/>
      <c r="TGA158" s="787"/>
      <c r="TGB158" s="787"/>
      <c r="TGC158" s="787"/>
      <c r="TGD158" s="787"/>
      <c r="TGE158" s="787"/>
      <c r="TGF158" s="787"/>
      <c r="TGG158" s="787"/>
      <c r="TGH158" s="788"/>
      <c r="TGI158" s="786"/>
      <c r="TGJ158" s="787"/>
      <c r="TGK158" s="787"/>
      <c r="TGL158" s="787"/>
      <c r="TGM158" s="787"/>
      <c r="TGN158" s="787"/>
      <c r="TGO158" s="787"/>
      <c r="TGP158" s="787"/>
      <c r="TGQ158" s="787"/>
      <c r="TGR158" s="787"/>
      <c r="TGS158" s="787"/>
      <c r="TGT158" s="787"/>
      <c r="TGU158" s="787"/>
      <c r="TGV158" s="787"/>
      <c r="TGW158" s="788"/>
      <c r="TGX158" s="786"/>
      <c r="TGY158" s="787"/>
      <c r="TGZ158" s="787"/>
      <c r="THA158" s="787"/>
      <c r="THB158" s="787"/>
      <c r="THC158" s="787"/>
      <c r="THD158" s="787"/>
      <c r="THE158" s="787"/>
      <c r="THF158" s="787"/>
      <c r="THG158" s="787"/>
      <c r="THH158" s="787"/>
      <c r="THI158" s="787"/>
      <c r="THJ158" s="787"/>
      <c r="THK158" s="787"/>
      <c r="THL158" s="788"/>
      <c r="THM158" s="786"/>
      <c r="THN158" s="787"/>
      <c r="THO158" s="787"/>
      <c r="THP158" s="787"/>
      <c r="THQ158" s="787"/>
      <c r="THR158" s="787"/>
      <c r="THS158" s="787"/>
      <c r="THT158" s="787"/>
      <c r="THU158" s="787"/>
      <c r="THV158" s="787"/>
      <c r="THW158" s="787"/>
      <c r="THX158" s="787"/>
      <c r="THY158" s="787"/>
      <c r="THZ158" s="787"/>
      <c r="TIA158" s="788"/>
      <c r="TIB158" s="786"/>
      <c r="TIC158" s="787"/>
      <c r="TID158" s="787"/>
      <c r="TIE158" s="787"/>
      <c r="TIF158" s="787"/>
      <c r="TIG158" s="787"/>
      <c r="TIH158" s="787"/>
      <c r="TII158" s="787"/>
      <c r="TIJ158" s="787"/>
      <c r="TIK158" s="787"/>
      <c r="TIL158" s="787"/>
      <c r="TIM158" s="787"/>
      <c r="TIN158" s="787"/>
      <c r="TIO158" s="787"/>
      <c r="TIP158" s="788"/>
      <c r="TIQ158" s="786"/>
      <c r="TIR158" s="787"/>
      <c r="TIS158" s="787"/>
      <c r="TIT158" s="787"/>
      <c r="TIU158" s="787"/>
      <c r="TIV158" s="787"/>
      <c r="TIW158" s="787"/>
      <c r="TIX158" s="787"/>
      <c r="TIY158" s="787"/>
      <c r="TIZ158" s="787"/>
      <c r="TJA158" s="787"/>
      <c r="TJB158" s="787"/>
      <c r="TJC158" s="787"/>
      <c r="TJD158" s="787"/>
      <c r="TJE158" s="788"/>
      <c r="TJF158" s="786"/>
      <c r="TJG158" s="787"/>
      <c r="TJH158" s="787"/>
      <c r="TJI158" s="787"/>
      <c r="TJJ158" s="787"/>
      <c r="TJK158" s="787"/>
      <c r="TJL158" s="787"/>
      <c r="TJM158" s="787"/>
      <c r="TJN158" s="787"/>
      <c r="TJO158" s="787"/>
      <c r="TJP158" s="787"/>
      <c r="TJQ158" s="787"/>
      <c r="TJR158" s="787"/>
      <c r="TJS158" s="787"/>
      <c r="TJT158" s="788"/>
      <c r="TJU158" s="786"/>
      <c r="TJV158" s="787"/>
      <c r="TJW158" s="787"/>
      <c r="TJX158" s="787"/>
      <c r="TJY158" s="787"/>
      <c r="TJZ158" s="787"/>
      <c r="TKA158" s="787"/>
      <c r="TKB158" s="787"/>
      <c r="TKC158" s="787"/>
      <c r="TKD158" s="787"/>
      <c r="TKE158" s="787"/>
      <c r="TKF158" s="787"/>
      <c r="TKG158" s="787"/>
      <c r="TKH158" s="787"/>
      <c r="TKI158" s="788"/>
      <c r="TKJ158" s="786"/>
      <c r="TKK158" s="787"/>
      <c r="TKL158" s="787"/>
      <c r="TKM158" s="787"/>
      <c r="TKN158" s="787"/>
      <c r="TKO158" s="787"/>
      <c r="TKP158" s="787"/>
      <c r="TKQ158" s="787"/>
      <c r="TKR158" s="787"/>
      <c r="TKS158" s="787"/>
      <c r="TKT158" s="787"/>
      <c r="TKU158" s="787"/>
      <c r="TKV158" s="787"/>
      <c r="TKW158" s="787"/>
      <c r="TKX158" s="788"/>
      <c r="TKY158" s="786"/>
      <c r="TKZ158" s="787"/>
      <c r="TLA158" s="787"/>
      <c r="TLB158" s="787"/>
      <c r="TLC158" s="787"/>
      <c r="TLD158" s="787"/>
      <c r="TLE158" s="787"/>
      <c r="TLF158" s="787"/>
      <c r="TLG158" s="787"/>
      <c r="TLH158" s="787"/>
      <c r="TLI158" s="787"/>
      <c r="TLJ158" s="787"/>
      <c r="TLK158" s="787"/>
      <c r="TLL158" s="787"/>
      <c r="TLM158" s="788"/>
      <c r="TLN158" s="786"/>
      <c r="TLO158" s="787"/>
      <c r="TLP158" s="787"/>
      <c r="TLQ158" s="787"/>
      <c r="TLR158" s="787"/>
      <c r="TLS158" s="787"/>
      <c r="TLT158" s="787"/>
      <c r="TLU158" s="787"/>
      <c r="TLV158" s="787"/>
      <c r="TLW158" s="787"/>
      <c r="TLX158" s="787"/>
      <c r="TLY158" s="787"/>
      <c r="TLZ158" s="787"/>
      <c r="TMA158" s="787"/>
      <c r="TMB158" s="788"/>
      <c r="TMC158" s="786"/>
      <c r="TMD158" s="787"/>
      <c r="TME158" s="787"/>
      <c r="TMF158" s="787"/>
      <c r="TMG158" s="787"/>
      <c r="TMH158" s="787"/>
      <c r="TMI158" s="787"/>
      <c r="TMJ158" s="787"/>
      <c r="TMK158" s="787"/>
      <c r="TML158" s="787"/>
      <c r="TMM158" s="787"/>
      <c r="TMN158" s="787"/>
      <c r="TMO158" s="787"/>
      <c r="TMP158" s="787"/>
      <c r="TMQ158" s="788"/>
      <c r="TMR158" s="786"/>
      <c r="TMS158" s="787"/>
      <c r="TMT158" s="787"/>
      <c r="TMU158" s="787"/>
      <c r="TMV158" s="787"/>
      <c r="TMW158" s="787"/>
      <c r="TMX158" s="787"/>
      <c r="TMY158" s="787"/>
      <c r="TMZ158" s="787"/>
      <c r="TNA158" s="787"/>
      <c r="TNB158" s="787"/>
      <c r="TNC158" s="787"/>
      <c r="TND158" s="787"/>
      <c r="TNE158" s="787"/>
      <c r="TNF158" s="788"/>
      <c r="TNG158" s="786"/>
      <c r="TNH158" s="787"/>
      <c r="TNI158" s="787"/>
      <c r="TNJ158" s="787"/>
      <c r="TNK158" s="787"/>
      <c r="TNL158" s="787"/>
      <c r="TNM158" s="787"/>
      <c r="TNN158" s="787"/>
      <c r="TNO158" s="787"/>
      <c r="TNP158" s="787"/>
      <c r="TNQ158" s="787"/>
      <c r="TNR158" s="787"/>
      <c r="TNS158" s="787"/>
      <c r="TNT158" s="787"/>
      <c r="TNU158" s="788"/>
      <c r="TNV158" s="786"/>
      <c r="TNW158" s="787"/>
      <c r="TNX158" s="787"/>
      <c r="TNY158" s="787"/>
      <c r="TNZ158" s="787"/>
      <c r="TOA158" s="787"/>
      <c r="TOB158" s="787"/>
      <c r="TOC158" s="787"/>
      <c r="TOD158" s="787"/>
      <c r="TOE158" s="787"/>
      <c r="TOF158" s="787"/>
      <c r="TOG158" s="787"/>
      <c r="TOH158" s="787"/>
      <c r="TOI158" s="787"/>
      <c r="TOJ158" s="788"/>
      <c r="TOK158" s="786"/>
      <c r="TOL158" s="787"/>
      <c r="TOM158" s="787"/>
      <c r="TON158" s="787"/>
      <c r="TOO158" s="787"/>
      <c r="TOP158" s="787"/>
      <c r="TOQ158" s="787"/>
      <c r="TOR158" s="787"/>
      <c r="TOS158" s="787"/>
      <c r="TOT158" s="787"/>
      <c r="TOU158" s="787"/>
      <c r="TOV158" s="787"/>
      <c r="TOW158" s="787"/>
      <c r="TOX158" s="787"/>
      <c r="TOY158" s="788"/>
      <c r="TOZ158" s="786"/>
      <c r="TPA158" s="787"/>
      <c r="TPB158" s="787"/>
      <c r="TPC158" s="787"/>
      <c r="TPD158" s="787"/>
      <c r="TPE158" s="787"/>
      <c r="TPF158" s="787"/>
      <c r="TPG158" s="787"/>
      <c r="TPH158" s="787"/>
      <c r="TPI158" s="787"/>
      <c r="TPJ158" s="787"/>
      <c r="TPK158" s="787"/>
      <c r="TPL158" s="787"/>
      <c r="TPM158" s="787"/>
      <c r="TPN158" s="788"/>
      <c r="TPO158" s="786"/>
      <c r="TPP158" s="787"/>
      <c r="TPQ158" s="787"/>
      <c r="TPR158" s="787"/>
      <c r="TPS158" s="787"/>
      <c r="TPT158" s="787"/>
      <c r="TPU158" s="787"/>
      <c r="TPV158" s="787"/>
      <c r="TPW158" s="787"/>
      <c r="TPX158" s="787"/>
      <c r="TPY158" s="787"/>
      <c r="TPZ158" s="787"/>
      <c r="TQA158" s="787"/>
      <c r="TQB158" s="787"/>
      <c r="TQC158" s="788"/>
      <c r="TQD158" s="786"/>
      <c r="TQE158" s="787"/>
      <c r="TQF158" s="787"/>
      <c r="TQG158" s="787"/>
      <c r="TQH158" s="787"/>
      <c r="TQI158" s="787"/>
      <c r="TQJ158" s="787"/>
      <c r="TQK158" s="787"/>
      <c r="TQL158" s="787"/>
      <c r="TQM158" s="787"/>
      <c r="TQN158" s="787"/>
      <c r="TQO158" s="787"/>
      <c r="TQP158" s="787"/>
      <c r="TQQ158" s="787"/>
      <c r="TQR158" s="788"/>
      <c r="TQS158" s="786"/>
      <c r="TQT158" s="787"/>
      <c r="TQU158" s="787"/>
      <c r="TQV158" s="787"/>
      <c r="TQW158" s="787"/>
      <c r="TQX158" s="787"/>
      <c r="TQY158" s="787"/>
      <c r="TQZ158" s="787"/>
      <c r="TRA158" s="787"/>
      <c r="TRB158" s="787"/>
      <c r="TRC158" s="787"/>
      <c r="TRD158" s="787"/>
      <c r="TRE158" s="787"/>
      <c r="TRF158" s="787"/>
      <c r="TRG158" s="788"/>
      <c r="TRH158" s="786"/>
      <c r="TRI158" s="787"/>
      <c r="TRJ158" s="787"/>
      <c r="TRK158" s="787"/>
      <c r="TRL158" s="787"/>
      <c r="TRM158" s="787"/>
      <c r="TRN158" s="787"/>
      <c r="TRO158" s="787"/>
      <c r="TRP158" s="787"/>
      <c r="TRQ158" s="787"/>
      <c r="TRR158" s="787"/>
      <c r="TRS158" s="787"/>
      <c r="TRT158" s="787"/>
      <c r="TRU158" s="787"/>
      <c r="TRV158" s="788"/>
      <c r="TRW158" s="786"/>
      <c r="TRX158" s="787"/>
      <c r="TRY158" s="787"/>
      <c r="TRZ158" s="787"/>
      <c r="TSA158" s="787"/>
      <c r="TSB158" s="787"/>
      <c r="TSC158" s="787"/>
      <c r="TSD158" s="787"/>
      <c r="TSE158" s="787"/>
      <c r="TSF158" s="787"/>
      <c r="TSG158" s="787"/>
      <c r="TSH158" s="787"/>
      <c r="TSI158" s="787"/>
      <c r="TSJ158" s="787"/>
      <c r="TSK158" s="788"/>
      <c r="TSL158" s="786"/>
      <c r="TSM158" s="787"/>
      <c r="TSN158" s="787"/>
      <c r="TSO158" s="787"/>
      <c r="TSP158" s="787"/>
      <c r="TSQ158" s="787"/>
      <c r="TSR158" s="787"/>
      <c r="TSS158" s="787"/>
      <c r="TST158" s="787"/>
      <c r="TSU158" s="787"/>
      <c r="TSV158" s="787"/>
      <c r="TSW158" s="787"/>
      <c r="TSX158" s="787"/>
      <c r="TSY158" s="787"/>
      <c r="TSZ158" s="788"/>
      <c r="TTA158" s="786"/>
      <c r="TTB158" s="787"/>
      <c r="TTC158" s="787"/>
      <c r="TTD158" s="787"/>
      <c r="TTE158" s="787"/>
      <c r="TTF158" s="787"/>
      <c r="TTG158" s="787"/>
      <c r="TTH158" s="787"/>
      <c r="TTI158" s="787"/>
      <c r="TTJ158" s="787"/>
      <c r="TTK158" s="787"/>
      <c r="TTL158" s="787"/>
      <c r="TTM158" s="787"/>
      <c r="TTN158" s="787"/>
      <c r="TTO158" s="788"/>
      <c r="TTP158" s="786"/>
      <c r="TTQ158" s="787"/>
      <c r="TTR158" s="787"/>
      <c r="TTS158" s="787"/>
      <c r="TTT158" s="787"/>
      <c r="TTU158" s="787"/>
      <c r="TTV158" s="787"/>
      <c r="TTW158" s="787"/>
      <c r="TTX158" s="787"/>
      <c r="TTY158" s="787"/>
      <c r="TTZ158" s="787"/>
      <c r="TUA158" s="787"/>
      <c r="TUB158" s="787"/>
      <c r="TUC158" s="787"/>
      <c r="TUD158" s="788"/>
      <c r="TUE158" s="786"/>
      <c r="TUF158" s="787"/>
      <c r="TUG158" s="787"/>
      <c r="TUH158" s="787"/>
      <c r="TUI158" s="787"/>
      <c r="TUJ158" s="787"/>
      <c r="TUK158" s="787"/>
      <c r="TUL158" s="787"/>
      <c r="TUM158" s="787"/>
      <c r="TUN158" s="787"/>
      <c r="TUO158" s="787"/>
      <c r="TUP158" s="787"/>
      <c r="TUQ158" s="787"/>
      <c r="TUR158" s="787"/>
      <c r="TUS158" s="788"/>
      <c r="TUT158" s="786"/>
      <c r="TUU158" s="787"/>
      <c r="TUV158" s="787"/>
      <c r="TUW158" s="787"/>
      <c r="TUX158" s="787"/>
      <c r="TUY158" s="787"/>
      <c r="TUZ158" s="787"/>
      <c r="TVA158" s="787"/>
      <c r="TVB158" s="787"/>
      <c r="TVC158" s="787"/>
      <c r="TVD158" s="787"/>
      <c r="TVE158" s="787"/>
      <c r="TVF158" s="787"/>
      <c r="TVG158" s="787"/>
      <c r="TVH158" s="788"/>
      <c r="TVI158" s="786"/>
      <c r="TVJ158" s="787"/>
      <c r="TVK158" s="787"/>
      <c r="TVL158" s="787"/>
      <c r="TVM158" s="787"/>
      <c r="TVN158" s="787"/>
      <c r="TVO158" s="787"/>
      <c r="TVP158" s="787"/>
      <c r="TVQ158" s="787"/>
      <c r="TVR158" s="787"/>
      <c r="TVS158" s="787"/>
      <c r="TVT158" s="787"/>
      <c r="TVU158" s="787"/>
      <c r="TVV158" s="787"/>
      <c r="TVW158" s="788"/>
      <c r="TVX158" s="786"/>
      <c r="TVY158" s="787"/>
      <c r="TVZ158" s="787"/>
      <c r="TWA158" s="787"/>
      <c r="TWB158" s="787"/>
      <c r="TWC158" s="787"/>
      <c r="TWD158" s="787"/>
      <c r="TWE158" s="787"/>
      <c r="TWF158" s="787"/>
      <c r="TWG158" s="787"/>
      <c r="TWH158" s="787"/>
      <c r="TWI158" s="787"/>
      <c r="TWJ158" s="787"/>
      <c r="TWK158" s="787"/>
      <c r="TWL158" s="788"/>
      <c r="TWM158" s="786"/>
      <c r="TWN158" s="787"/>
      <c r="TWO158" s="787"/>
      <c r="TWP158" s="787"/>
      <c r="TWQ158" s="787"/>
      <c r="TWR158" s="787"/>
      <c r="TWS158" s="787"/>
      <c r="TWT158" s="787"/>
      <c r="TWU158" s="787"/>
      <c r="TWV158" s="787"/>
      <c r="TWW158" s="787"/>
      <c r="TWX158" s="787"/>
      <c r="TWY158" s="787"/>
      <c r="TWZ158" s="787"/>
      <c r="TXA158" s="788"/>
      <c r="TXB158" s="786"/>
      <c r="TXC158" s="787"/>
      <c r="TXD158" s="787"/>
      <c r="TXE158" s="787"/>
      <c r="TXF158" s="787"/>
      <c r="TXG158" s="787"/>
      <c r="TXH158" s="787"/>
      <c r="TXI158" s="787"/>
      <c r="TXJ158" s="787"/>
      <c r="TXK158" s="787"/>
      <c r="TXL158" s="787"/>
      <c r="TXM158" s="787"/>
      <c r="TXN158" s="787"/>
      <c r="TXO158" s="787"/>
      <c r="TXP158" s="788"/>
      <c r="TXQ158" s="786"/>
      <c r="TXR158" s="787"/>
      <c r="TXS158" s="787"/>
      <c r="TXT158" s="787"/>
      <c r="TXU158" s="787"/>
      <c r="TXV158" s="787"/>
      <c r="TXW158" s="787"/>
      <c r="TXX158" s="787"/>
      <c r="TXY158" s="787"/>
      <c r="TXZ158" s="787"/>
      <c r="TYA158" s="787"/>
      <c r="TYB158" s="787"/>
      <c r="TYC158" s="787"/>
      <c r="TYD158" s="787"/>
      <c r="TYE158" s="788"/>
      <c r="TYF158" s="786"/>
      <c r="TYG158" s="787"/>
      <c r="TYH158" s="787"/>
      <c r="TYI158" s="787"/>
      <c r="TYJ158" s="787"/>
      <c r="TYK158" s="787"/>
      <c r="TYL158" s="787"/>
      <c r="TYM158" s="787"/>
      <c r="TYN158" s="787"/>
      <c r="TYO158" s="787"/>
      <c r="TYP158" s="787"/>
      <c r="TYQ158" s="787"/>
      <c r="TYR158" s="787"/>
      <c r="TYS158" s="787"/>
      <c r="TYT158" s="788"/>
      <c r="TYU158" s="786"/>
      <c r="TYV158" s="787"/>
      <c r="TYW158" s="787"/>
      <c r="TYX158" s="787"/>
      <c r="TYY158" s="787"/>
      <c r="TYZ158" s="787"/>
      <c r="TZA158" s="787"/>
      <c r="TZB158" s="787"/>
      <c r="TZC158" s="787"/>
      <c r="TZD158" s="787"/>
      <c r="TZE158" s="787"/>
      <c r="TZF158" s="787"/>
      <c r="TZG158" s="787"/>
      <c r="TZH158" s="787"/>
      <c r="TZI158" s="788"/>
      <c r="TZJ158" s="786"/>
      <c r="TZK158" s="787"/>
      <c r="TZL158" s="787"/>
      <c r="TZM158" s="787"/>
      <c r="TZN158" s="787"/>
      <c r="TZO158" s="787"/>
      <c r="TZP158" s="787"/>
      <c r="TZQ158" s="787"/>
      <c r="TZR158" s="787"/>
      <c r="TZS158" s="787"/>
      <c r="TZT158" s="787"/>
      <c r="TZU158" s="787"/>
      <c r="TZV158" s="787"/>
      <c r="TZW158" s="787"/>
      <c r="TZX158" s="788"/>
      <c r="TZY158" s="786"/>
      <c r="TZZ158" s="787"/>
      <c r="UAA158" s="787"/>
      <c r="UAB158" s="787"/>
      <c r="UAC158" s="787"/>
      <c r="UAD158" s="787"/>
      <c r="UAE158" s="787"/>
      <c r="UAF158" s="787"/>
      <c r="UAG158" s="787"/>
      <c r="UAH158" s="787"/>
      <c r="UAI158" s="787"/>
      <c r="UAJ158" s="787"/>
      <c r="UAK158" s="787"/>
      <c r="UAL158" s="787"/>
      <c r="UAM158" s="788"/>
      <c r="UAN158" s="786"/>
      <c r="UAO158" s="787"/>
      <c r="UAP158" s="787"/>
      <c r="UAQ158" s="787"/>
      <c r="UAR158" s="787"/>
      <c r="UAS158" s="787"/>
      <c r="UAT158" s="787"/>
      <c r="UAU158" s="787"/>
      <c r="UAV158" s="787"/>
      <c r="UAW158" s="787"/>
      <c r="UAX158" s="787"/>
      <c r="UAY158" s="787"/>
      <c r="UAZ158" s="787"/>
      <c r="UBA158" s="787"/>
      <c r="UBB158" s="788"/>
      <c r="UBC158" s="786"/>
      <c r="UBD158" s="787"/>
      <c r="UBE158" s="787"/>
      <c r="UBF158" s="787"/>
      <c r="UBG158" s="787"/>
      <c r="UBH158" s="787"/>
      <c r="UBI158" s="787"/>
      <c r="UBJ158" s="787"/>
      <c r="UBK158" s="787"/>
      <c r="UBL158" s="787"/>
      <c r="UBM158" s="787"/>
      <c r="UBN158" s="787"/>
      <c r="UBO158" s="787"/>
      <c r="UBP158" s="787"/>
      <c r="UBQ158" s="788"/>
      <c r="UBR158" s="786"/>
      <c r="UBS158" s="787"/>
      <c r="UBT158" s="787"/>
      <c r="UBU158" s="787"/>
      <c r="UBV158" s="787"/>
      <c r="UBW158" s="787"/>
      <c r="UBX158" s="787"/>
      <c r="UBY158" s="787"/>
      <c r="UBZ158" s="787"/>
      <c r="UCA158" s="787"/>
      <c r="UCB158" s="787"/>
      <c r="UCC158" s="787"/>
      <c r="UCD158" s="787"/>
      <c r="UCE158" s="787"/>
      <c r="UCF158" s="788"/>
      <c r="UCG158" s="786"/>
      <c r="UCH158" s="787"/>
      <c r="UCI158" s="787"/>
      <c r="UCJ158" s="787"/>
      <c r="UCK158" s="787"/>
      <c r="UCL158" s="787"/>
      <c r="UCM158" s="787"/>
      <c r="UCN158" s="787"/>
      <c r="UCO158" s="787"/>
      <c r="UCP158" s="787"/>
      <c r="UCQ158" s="787"/>
      <c r="UCR158" s="787"/>
      <c r="UCS158" s="787"/>
      <c r="UCT158" s="787"/>
      <c r="UCU158" s="788"/>
      <c r="UCV158" s="786"/>
      <c r="UCW158" s="787"/>
      <c r="UCX158" s="787"/>
      <c r="UCY158" s="787"/>
      <c r="UCZ158" s="787"/>
      <c r="UDA158" s="787"/>
      <c r="UDB158" s="787"/>
      <c r="UDC158" s="787"/>
      <c r="UDD158" s="787"/>
      <c r="UDE158" s="787"/>
      <c r="UDF158" s="787"/>
      <c r="UDG158" s="787"/>
      <c r="UDH158" s="787"/>
      <c r="UDI158" s="787"/>
      <c r="UDJ158" s="788"/>
      <c r="UDK158" s="786"/>
      <c r="UDL158" s="787"/>
      <c r="UDM158" s="787"/>
      <c r="UDN158" s="787"/>
      <c r="UDO158" s="787"/>
      <c r="UDP158" s="787"/>
      <c r="UDQ158" s="787"/>
      <c r="UDR158" s="787"/>
      <c r="UDS158" s="787"/>
      <c r="UDT158" s="787"/>
      <c r="UDU158" s="787"/>
      <c r="UDV158" s="787"/>
      <c r="UDW158" s="787"/>
      <c r="UDX158" s="787"/>
      <c r="UDY158" s="788"/>
      <c r="UDZ158" s="786"/>
      <c r="UEA158" s="787"/>
      <c r="UEB158" s="787"/>
      <c r="UEC158" s="787"/>
      <c r="UED158" s="787"/>
      <c r="UEE158" s="787"/>
      <c r="UEF158" s="787"/>
      <c r="UEG158" s="787"/>
      <c r="UEH158" s="787"/>
      <c r="UEI158" s="787"/>
      <c r="UEJ158" s="787"/>
      <c r="UEK158" s="787"/>
      <c r="UEL158" s="787"/>
      <c r="UEM158" s="787"/>
      <c r="UEN158" s="788"/>
      <c r="UEO158" s="786"/>
      <c r="UEP158" s="787"/>
      <c r="UEQ158" s="787"/>
      <c r="UER158" s="787"/>
      <c r="UES158" s="787"/>
      <c r="UET158" s="787"/>
      <c r="UEU158" s="787"/>
      <c r="UEV158" s="787"/>
      <c r="UEW158" s="787"/>
      <c r="UEX158" s="787"/>
      <c r="UEY158" s="787"/>
      <c r="UEZ158" s="787"/>
      <c r="UFA158" s="787"/>
      <c r="UFB158" s="787"/>
      <c r="UFC158" s="788"/>
      <c r="UFD158" s="786"/>
      <c r="UFE158" s="787"/>
      <c r="UFF158" s="787"/>
      <c r="UFG158" s="787"/>
      <c r="UFH158" s="787"/>
      <c r="UFI158" s="787"/>
      <c r="UFJ158" s="787"/>
      <c r="UFK158" s="787"/>
      <c r="UFL158" s="787"/>
      <c r="UFM158" s="787"/>
      <c r="UFN158" s="787"/>
      <c r="UFO158" s="787"/>
      <c r="UFP158" s="787"/>
      <c r="UFQ158" s="787"/>
      <c r="UFR158" s="788"/>
      <c r="UFS158" s="786"/>
      <c r="UFT158" s="787"/>
      <c r="UFU158" s="787"/>
      <c r="UFV158" s="787"/>
      <c r="UFW158" s="787"/>
      <c r="UFX158" s="787"/>
      <c r="UFY158" s="787"/>
      <c r="UFZ158" s="787"/>
      <c r="UGA158" s="787"/>
      <c r="UGB158" s="787"/>
      <c r="UGC158" s="787"/>
      <c r="UGD158" s="787"/>
      <c r="UGE158" s="787"/>
      <c r="UGF158" s="787"/>
      <c r="UGG158" s="788"/>
      <c r="UGH158" s="786"/>
      <c r="UGI158" s="787"/>
      <c r="UGJ158" s="787"/>
      <c r="UGK158" s="787"/>
      <c r="UGL158" s="787"/>
      <c r="UGM158" s="787"/>
      <c r="UGN158" s="787"/>
      <c r="UGO158" s="787"/>
      <c r="UGP158" s="787"/>
      <c r="UGQ158" s="787"/>
      <c r="UGR158" s="787"/>
      <c r="UGS158" s="787"/>
      <c r="UGT158" s="787"/>
      <c r="UGU158" s="787"/>
      <c r="UGV158" s="788"/>
      <c r="UGW158" s="786"/>
      <c r="UGX158" s="787"/>
      <c r="UGY158" s="787"/>
      <c r="UGZ158" s="787"/>
      <c r="UHA158" s="787"/>
      <c r="UHB158" s="787"/>
      <c r="UHC158" s="787"/>
      <c r="UHD158" s="787"/>
      <c r="UHE158" s="787"/>
      <c r="UHF158" s="787"/>
      <c r="UHG158" s="787"/>
      <c r="UHH158" s="787"/>
      <c r="UHI158" s="787"/>
      <c r="UHJ158" s="787"/>
      <c r="UHK158" s="788"/>
      <c r="UHL158" s="786"/>
      <c r="UHM158" s="787"/>
      <c r="UHN158" s="787"/>
      <c r="UHO158" s="787"/>
      <c r="UHP158" s="787"/>
      <c r="UHQ158" s="787"/>
      <c r="UHR158" s="787"/>
      <c r="UHS158" s="787"/>
      <c r="UHT158" s="787"/>
      <c r="UHU158" s="787"/>
      <c r="UHV158" s="787"/>
      <c r="UHW158" s="787"/>
      <c r="UHX158" s="787"/>
      <c r="UHY158" s="787"/>
      <c r="UHZ158" s="788"/>
      <c r="UIA158" s="786"/>
      <c r="UIB158" s="787"/>
      <c r="UIC158" s="787"/>
      <c r="UID158" s="787"/>
      <c r="UIE158" s="787"/>
      <c r="UIF158" s="787"/>
      <c r="UIG158" s="787"/>
      <c r="UIH158" s="787"/>
      <c r="UII158" s="787"/>
      <c r="UIJ158" s="787"/>
      <c r="UIK158" s="787"/>
      <c r="UIL158" s="787"/>
      <c r="UIM158" s="787"/>
      <c r="UIN158" s="787"/>
      <c r="UIO158" s="788"/>
      <c r="UIP158" s="786"/>
      <c r="UIQ158" s="787"/>
      <c r="UIR158" s="787"/>
      <c r="UIS158" s="787"/>
      <c r="UIT158" s="787"/>
      <c r="UIU158" s="787"/>
      <c r="UIV158" s="787"/>
      <c r="UIW158" s="787"/>
      <c r="UIX158" s="787"/>
      <c r="UIY158" s="787"/>
      <c r="UIZ158" s="787"/>
      <c r="UJA158" s="787"/>
      <c r="UJB158" s="787"/>
      <c r="UJC158" s="787"/>
      <c r="UJD158" s="788"/>
      <c r="UJE158" s="786"/>
      <c r="UJF158" s="787"/>
      <c r="UJG158" s="787"/>
      <c r="UJH158" s="787"/>
      <c r="UJI158" s="787"/>
      <c r="UJJ158" s="787"/>
      <c r="UJK158" s="787"/>
      <c r="UJL158" s="787"/>
      <c r="UJM158" s="787"/>
      <c r="UJN158" s="787"/>
      <c r="UJO158" s="787"/>
      <c r="UJP158" s="787"/>
      <c r="UJQ158" s="787"/>
      <c r="UJR158" s="787"/>
      <c r="UJS158" s="788"/>
      <c r="UJT158" s="786"/>
      <c r="UJU158" s="787"/>
      <c r="UJV158" s="787"/>
      <c r="UJW158" s="787"/>
      <c r="UJX158" s="787"/>
      <c r="UJY158" s="787"/>
      <c r="UJZ158" s="787"/>
      <c r="UKA158" s="787"/>
      <c r="UKB158" s="787"/>
      <c r="UKC158" s="787"/>
      <c r="UKD158" s="787"/>
      <c r="UKE158" s="787"/>
      <c r="UKF158" s="787"/>
      <c r="UKG158" s="787"/>
      <c r="UKH158" s="788"/>
      <c r="UKI158" s="786"/>
      <c r="UKJ158" s="787"/>
      <c r="UKK158" s="787"/>
      <c r="UKL158" s="787"/>
      <c r="UKM158" s="787"/>
      <c r="UKN158" s="787"/>
      <c r="UKO158" s="787"/>
      <c r="UKP158" s="787"/>
      <c r="UKQ158" s="787"/>
      <c r="UKR158" s="787"/>
      <c r="UKS158" s="787"/>
      <c r="UKT158" s="787"/>
      <c r="UKU158" s="787"/>
      <c r="UKV158" s="787"/>
      <c r="UKW158" s="788"/>
      <c r="UKX158" s="786"/>
      <c r="UKY158" s="787"/>
      <c r="UKZ158" s="787"/>
      <c r="ULA158" s="787"/>
      <c r="ULB158" s="787"/>
      <c r="ULC158" s="787"/>
      <c r="ULD158" s="787"/>
      <c r="ULE158" s="787"/>
      <c r="ULF158" s="787"/>
      <c r="ULG158" s="787"/>
      <c r="ULH158" s="787"/>
      <c r="ULI158" s="787"/>
      <c r="ULJ158" s="787"/>
      <c r="ULK158" s="787"/>
      <c r="ULL158" s="788"/>
      <c r="ULM158" s="786"/>
      <c r="ULN158" s="787"/>
      <c r="ULO158" s="787"/>
      <c r="ULP158" s="787"/>
      <c r="ULQ158" s="787"/>
      <c r="ULR158" s="787"/>
      <c r="ULS158" s="787"/>
      <c r="ULT158" s="787"/>
      <c r="ULU158" s="787"/>
      <c r="ULV158" s="787"/>
      <c r="ULW158" s="787"/>
      <c r="ULX158" s="787"/>
      <c r="ULY158" s="787"/>
      <c r="ULZ158" s="787"/>
      <c r="UMA158" s="788"/>
      <c r="UMB158" s="786"/>
      <c r="UMC158" s="787"/>
      <c r="UMD158" s="787"/>
      <c r="UME158" s="787"/>
      <c r="UMF158" s="787"/>
      <c r="UMG158" s="787"/>
      <c r="UMH158" s="787"/>
      <c r="UMI158" s="787"/>
      <c r="UMJ158" s="787"/>
      <c r="UMK158" s="787"/>
      <c r="UML158" s="787"/>
      <c r="UMM158" s="787"/>
      <c r="UMN158" s="787"/>
      <c r="UMO158" s="787"/>
      <c r="UMP158" s="788"/>
      <c r="UMQ158" s="786"/>
      <c r="UMR158" s="787"/>
      <c r="UMS158" s="787"/>
      <c r="UMT158" s="787"/>
      <c r="UMU158" s="787"/>
      <c r="UMV158" s="787"/>
      <c r="UMW158" s="787"/>
      <c r="UMX158" s="787"/>
      <c r="UMY158" s="787"/>
      <c r="UMZ158" s="787"/>
      <c r="UNA158" s="787"/>
      <c r="UNB158" s="787"/>
      <c r="UNC158" s="787"/>
      <c r="UND158" s="787"/>
      <c r="UNE158" s="788"/>
      <c r="UNF158" s="786"/>
      <c r="UNG158" s="787"/>
      <c r="UNH158" s="787"/>
      <c r="UNI158" s="787"/>
      <c r="UNJ158" s="787"/>
      <c r="UNK158" s="787"/>
      <c r="UNL158" s="787"/>
      <c r="UNM158" s="787"/>
      <c r="UNN158" s="787"/>
      <c r="UNO158" s="787"/>
      <c r="UNP158" s="787"/>
      <c r="UNQ158" s="787"/>
      <c r="UNR158" s="787"/>
      <c r="UNS158" s="787"/>
      <c r="UNT158" s="788"/>
      <c r="UNU158" s="786"/>
      <c r="UNV158" s="787"/>
      <c r="UNW158" s="787"/>
      <c r="UNX158" s="787"/>
      <c r="UNY158" s="787"/>
      <c r="UNZ158" s="787"/>
      <c r="UOA158" s="787"/>
      <c r="UOB158" s="787"/>
      <c r="UOC158" s="787"/>
      <c r="UOD158" s="787"/>
      <c r="UOE158" s="787"/>
      <c r="UOF158" s="787"/>
      <c r="UOG158" s="787"/>
      <c r="UOH158" s="787"/>
      <c r="UOI158" s="788"/>
      <c r="UOJ158" s="786"/>
      <c r="UOK158" s="787"/>
      <c r="UOL158" s="787"/>
      <c r="UOM158" s="787"/>
      <c r="UON158" s="787"/>
      <c r="UOO158" s="787"/>
      <c r="UOP158" s="787"/>
      <c r="UOQ158" s="787"/>
      <c r="UOR158" s="787"/>
      <c r="UOS158" s="787"/>
      <c r="UOT158" s="787"/>
      <c r="UOU158" s="787"/>
      <c r="UOV158" s="787"/>
      <c r="UOW158" s="787"/>
      <c r="UOX158" s="788"/>
      <c r="UOY158" s="786"/>
      <c r="UOZ158" s="787"/>
      <c r="UPA158" s="787"/>
      <c r="UPB158" s="787"/>
      <c r="UPC158" s="787"/>
      <c r="UPD158" s="787"/>
      <c r="UPE158" s="787"/>
      <c r="UPF158" s="787"/>
      <c r="UPG158" s="787"/>
      <c r="UPH158" s="787"/>
      <c r="UPI158" s="787"/>
      <c r="UPJ158" s="787"/>
      <c r="UPK158" s="787"/>
      <c r="UPL158" s="787"/>
      <c r="UPM158" s="788"/>
      <c r="UPN158" s="786"/>
      <c r="UPO158" s="787"/>
      <c r="UPP158" s="787"/>
      <c r="UPQ158" s="787"/>
      <c r="UPR158" s="787"/>
      <c r="UPS158" s="787"/>
      <c r="UPT158" s="787"/>
      <c r="UPU158" s="787"/>
      <c r="UPV158" s="787"/>
      <c r="UPW158" s="787"/>
      <c r="UPX158" s="787"/>
      <c r="UPY158" s="787"/>
      <c r="UPZ158" s="787"/>
      <c r="UQA158" s="787"/>
      <c r="UQB158" s="788"/>
      <c r="UQC158" s="786"/>
      <c r="UQD158" s="787"/>
      <c r="UQE158" s="787"/>
      <c r="UQF158" s="787"/>
      <c r="UQG158" s="787"/>
      <c r="UQH158" s="787"/>
      <c r="UQI158" s="787"/>
      <c r="UQJ158" s="787"/>
      <c r="UQK158" s="787"/>
      <c r="UQL158" s="787"/>
      <c r="UQM158" s="787"/>
      <c r="UQN158" s="787"/>
      <c r="UQO158" s="787"/>
      <c r="UQP158" s="787"/>
      <c r="UQQ158" s="788"/>
      <c r="UQR158" s="786"/>
      <c r="UQS158" s="787"/>
      <c r="UQT158" s="787"/>
      <c r="UQU158" s="787"/>
      <c r="UQV158" s="787"/>
      <c r="UQW158" s="787"/>
      <c r="UQX158" s="787"/>
      <c r="UQY158" s="787"/>
      <c r="UQZ158" s="787"/>
      <c r="URA158" s="787"/>
      <c r="URB158" s="787"/>
      <c r="URC158" s="787"/>
      <c r="URD158" s="787"/>
      <c r="URE158" s="787"/>
      <c r="URF158" s="788"/>
      <c r="URG158" s="786"/>
      <c r="URH158" s="787"/>
      <c r="URI158" s="787"/>
      <c r="URJ158" s="787"/>
      <c r="URK158" s="787"/>
      <c r="URL158" s="787"/>
      <c r="URM158" s="787"/>
      <c r="URN158" s="787"/>
      <c r="URO158" s="787"/>
      <c r="URP158" s="787"/>
      <c r="URQ158" s="787"/>
      <c r="URR158" s="787"/>
      <c r="URS158" s="787"/>
      <c r="URT158" s="787"/>
      <c r="URU158" s="788"/>
      <c r="URV158" s="786"/>
      <c r="URW158" s="787"/>
      <c r="URX158" s="787"/>
      <c r="URY158" s="787"/>
      <c r="URZ158" s="787"/>
      <c r="USA158" s="787"/>
      <c r="USB158" s="787"/>
      <c r="USC158" s="787"/>
      <c r="USD158" s="787"/>
      <c r="USE158" s="787"/>
      <c r="USF158" s="787"/>
      <c r="USG158" s="787"/>
      <c r="USH158" s="787"/>
      <c r="USI158" s="787"/>
      <c r="USJ158" s="788"/>
      <c r="USK158" s="786"/>
      <c r="USL158" s="787"/>
      <c r="USM158" s="787"/>
      <c r="USN158" s="787"/>
      <c r="USO158" s="787"/>
      <c r="USP158" s="787"/>
      <c r="USQ158" s="787"/>
      <c r="USR158" s="787"/>
      <c r="USS158" s="787"/>
      <c r="UST158" s="787"/>
      <c r="USU158" s="787"/>
      <c r="USV158" s="787"/>
      <c r="USW158" s="787"/>
      <c r="USX158" s="787"/>
      <c r="USY158" s="788"/>
      <c r="USZ158" s="786"/>
      <c r="UTA158" s="787"/>
      <c r="UTB158" s="787"/>
      <c r="UTC158" s="787"/>
      <c r="UTD158" s="787"/>
      <c r="UTE158" s="787"/>
      <c r="UTF158" s="787"/>
      <c r="UTG158" s="787"/>
      <c r="UTH158" s="787"/>
      <c r="UTI158" s="787"/>
      <c r="UTJ158" s="787"/>
      <c r="UTK158" s="787"/>
      <c r="UTL158" s="787"/>
      <c r="UTM158" s="787"/>
      <c r="UTN158" s="788"/>
      <c r="UTO158" s="786"/>
      <c r="UTP158" s="787"/>
      <c r="UTQ158" s="787"/>
      <c r="UTR158" s="787"/>
      <c r="UTS158" s="787"/>
      <c r="UTT158" s="787"/>
      <c r="UTU158" s="787"/>
      <c r="UTV158" s="787"/>
      <c r="UTW158" s="787"/>
      <c r="UTX158" s="787"/>
      <c r="UTY158" s="787"/>
      <c r="UTZ158" s="787"/>
      <c r="UUA158" s="787"/>
      <c r="UUB158" s="787"/>
      <c r="UUC158" s="788"/>
      <c r="UUD158" s="786"/>
      <c r="UUE158" s="787"/>
      <c r="UUF158" s="787"/>
      <c r="UUG158" s="787"/>
      <c r="UUH158" s="787"/>
      <c r="UUI158" s="787"/>
      <c r="UUJ158" s="787"/>
      <c r="UUK158" s="787"/>
      <c r="UUL158" s="787"/>
      <c r="UUM158" s="787"/>
      <c r="UUN158" s="787"/>
      <c r="UUO158" s="787"/>
      <c r="UUP158" s="787"/>
      <c r="UUQ158" s="787"/>
      <c r="UUR158" s="788"/>
      <c r="UUS158" s="786"/>
      <c r="UUT158" s="787"/>
      <c r="UUU158" s="787"/>
      <c r="UUV158" s="787"/>
      <c r="UUW158" s="787"/>
      <c r="UUX158" s="787"/>
      <c r="UUY158" s="787"/>
      <c r="UUZ158" s="787"/>
      <c r="UVA158" s="787"/>
      <c r="UVB158" s="787"/>
      <c r="UVC158" s="787"/>
      <c r="UVD158" s="787"/>
      <c r="UVE158" s="787"/>
      <c r="UVF158" s="787"/>
      <c r="UVG158" s="788"/>
      <c r="UVH158" s="786"/>
      <c r="UVI158" s="787"/>
      <c r="UVJ158" s="787"/>
      <c r="UVK158" s="787"/>
      <c r="UVL158" s="787"/>
      <c r="UVM158" s="787"/>
      <c r="UVN158" s="787"/>
      <c r="UVO158" s="787"/>
      <c r="UVP158" s="787"/>
      <c r="UVQ158" s="787"/>
      <c r="UVR158" s="787"/>
      <c r="UVS158" s="787"/>
      <c r="UVT158" s="787"/>
      <c r="UVU158" s="787"/>
      <c r="UVV158" s="788"/>
      <c r="UVW158" s="786"/>
      <c r="UVX158" s="787"/>
      <c r="UVY158" s="787"/>
      <c r="UVZ158" s="787"/>
      <c r="UWA158" s="787"/>
      <c r="UWB158" s="787"/>
      <c r="UWC158" s="787"/>
      <c r="UWD158" s="787"/>
      <c r="UWE158" s="787"/>
      <c r="UWF158" s="787"/>
      <c r="UWG158" s="787"/>
      <c r="UWH158" s="787"/>
      <c r="UWI158" s="787"/>
      <c r="UWJ158" s="787"/>
      <c r="UWK158" s="788"/>
      <c r="UWL158" s="786"/>
      <c r="UWM158" s="787"/>
      <c r="UWN158" s="787"/>
      <c r="UWO158" s="787"/>
      <c r="UWP158" s="787"/>
      <c r="UWQ158" s="787"/>
      <c r="UWR158" s="787"/>
      <c r="UWS158" s="787"/>
      <c r="UWT158" s="787"/>
      <c r="UWU158" s="787"/>
      <c r="UWV158" s="787"/>
      <c r="UWW158" s="787"/>
      <c r="UWX158" s="787"/>
      <c r="UWY158" s="787"/>
      <c r="UWZ158" s="788"/>
      <c r="UXA158" s="786"/>
      <c r="UXB158" s="787"/>
      <c r="UXC158" s="787"/>
      <c r="UXD158" s="787"/>
      <c r="UXE158" s="787"/>
      <c r="UXF158" s="787"/>
      <c r="UXG158" s="787"/>
      <c r="UXH158" s="787"/>
      <c r="UXI158" s="787"/>
      <c r="UXJ158" s="787"/>
      <c r="UXK158" s="787"/>
      <c r="UXL158" s="787"/>
      <c r="UXM158" s="787"/>
      <c r="UXN158" s="787"/>
      <c r="UXO158" s="788"/>
      <c r="UXP158" s="786"/>
      <c r="UXQ158" s="787"/>
      <c r="UXR158" s="787"/>
      <c r="UXS158" s="787"/>
      <c r="UXT158" s="787"/>
      <c r="UXU158" s="787"/>
      <c r="UXV158" s="787"/>
      <c r="UXW158" s="787"/>
      <c r="UXX158" s="787"/>
      <c r="UXY158" s="787"/>
      <c r="UXZ158" s="787"/>
      <c r="UYA158" s="787"/>
      <c r="UYB158" s="787"/>
      <c r="UYC158" s="787"/>
      <c r="UYD158" s="788"/>
      <c r="UYE158" s="786"/>
      <c r="UYF158" s="787"/>
      <c r="UYG158" s="787"/>
      <c r="UYH158" s="787"/>
      <c r="UYI158" s="787"/>
      <c r="UYJ158" s="787"/>
      <c r="UYK158" s="787"/>
      <c r="UYL158" s="787"/>
      <c r="UYM158" s="787"/>
      <c r="UYN158" s="787"/>
      <c r="UYO158" s="787"/>
      <c r="UYP158" s="787"/>
      <c r="UYQ158" s="787"/>
      <c r="UYR158" s="787"/>
      <c r="UYS158" s="788"/>
      <c r="UYT158" s="786"/>
      <c r="UYU158" s="787"/>
      <c r="UYV158" s="787"/>
      <c r="UYW158" s="787"/>
      <c r="UYX158" s="787"/>
      <c r="UYY158" s="787"/>
      <c r="UYZ158" s="787"/>
      <c r="UZA158" s="787"/>
      <c r="UZB158" s="787"/>
      <c r="UZC158" s="787"/>
      <c r="UZD158" s="787"/>
      <c r="UZE158" s="787"/>
      <c r="UZF158" s="787"/>
      <c r="UZG158" s="787"/>
      <c r="UZH158" s="788"/>
      <c r="UZI158" s="786"/>
      <c r="UZJ158" s="787"/>
      <c r="UZK158" s="787"/>
      <c r="UZL158" s="787"/>
      <c r="UZM158" s="787"/>
      <c r="UZN158" s="787"/>
      <c r="UZO158" s="787"/>
      <c r="UZP158" s="787"/>
      <c r="UZQ158" s="787"/>
      <c r="UZR158" s="787"/>
      <c r="UZS158" s="787"/>
      <c r="UZT158" s="787"/>
      <c r="UZU158" s="787"/>
      <c r="UZV158" s="787"/>
      <c r="UZW158" s="788"/>
      <c r="UZX158" s="786"/>
      <c r="UZY158" s="787"/>
      <c r="UZZ158" s="787"/>
      <c r="VAA158" s="787"/>
      <c r="VAB158" s="787"/>
      <c r="VAC158" s="787"/>
      <c r="VAD158" s="787"/>
      <c r="VAE158" s="787"/>
      <c r="VAF158" s="787"/>
      <c r="VAG158" s="787"/>
      <c r="VAH158" s="787"/>
      <c r="VAI158" s="787"/>
      <c r="VAJ158" s="787"/>
      <c r="VAK158" s="787"/>
      <c r="VAL158" s="788"/>
      <c r="VAM158" s="786"/>
      <c r="VAN158" s="787"/>
      <c r="VAO158" s="787"/>
      <c r="VAP158" s="787"/>
      <c r="VAQ158" s="787"/>
      <c r="VAR158" s="787"/>
      <c r="VAS158" s="787"/>
      <c r="VAT158" s="787"/>
      <c r="VAU158" s="787"/>
      <c r="VAV158" s="787"/>
      <c r="VAW158" s="787"/>
      <c r="VAX158" s="787"/>
      <c r="VAY158" s="787"/>
      <c r="VAZ158" s="787"/>
      <c r="VBA158" s="788"/>
      <c r="VBB158" s="786"/>
      <c r="VBC158" s="787"/>
      <c r="VBD158" s="787"/>
      <c r="VBE158" s="787"/>
      <c r="VBF158" s="787"/>
      <c r="VBG158" s="787"/>
      <c r="VBH158" s="787"/>
      <c r="VBI158" s="787"/>
      <c r="VBJ158" s="787"/>
      <c r="VBK158" s="787"/>
      <c r="VBL158" s="787"/>
      <c r="VBM158" s="787"/>
      <c r="VBN158" s="787"/>
      <c r="VBO158" s="787"/>
      <c r="VBP158" s="788"/>
      <c r="VBQ158" s="786"/>
      <c r="VBR158" s="787"/>
      <c r="VBS158" s="787"/>
      <c r="VBT158" s="787"/>
      <c r="VBU158" s="787"/>
      <c r="VBV158" s="787"/>
      <c r="VBW158" s="787"/>
      <c r="VBX158" s="787"/>
      <c r="VBY158" s="787"/>
      <c r="VBZ158" s="787"/>
      <c r="VCA158" s="787"/>
      <c r="VCB158" s="787"/>
      <c r="VCC158" s="787"/>
      <c r="VCD158" s="787"/>
      <c r="VCE158" s="788"/>
      <c r="VCF158" s="786"/>
      <c r="VCG158" s="787"/>
      <c r="VCH158" s="787"/>
      <c r="VCI158" s="787"/>
      <c r="VCJ158" s="787"/>
      <c r="VCK158" s="787"/>
      <c r="VCL158" s="787"/>
      <c r="VCM158" s="787"/>
      <c r="VCN158" s="787"/>
      <c r="VCO158" s="787"/>
      <c r="VCP158" s="787"/>
      <c r="VCQ158" s="787"/>
      <c r="VCR158" s="787"/>
      <c r="VCS158" s="787"/>
      <c r="VCT158" s="788"/>
      <c r="VCU158" s="786"/>
      <c r="VCV158" s="787"/>
      <c r="VCW158" s="787"/>
      <c r="VCX158" s="787"/>
      <c r="VCY158" s="787"/>
      <c r="VCZ158" s="787"/>
      <c r="VDA158" s="787"/>
      <c r="VDB158" s="787"/>
      <c r="VDC158" s="787"/>
      <c r="VDD158" s="787"/>
      <c r="VDE158" s="787"/>
      <c r="VDF158" s="787"/>
      <c r="VDG158" s="787"/>
      <c r="VDH158" s="787"/>
      <c r="VDI158" s="788"/>
      <c r="VDJ158" s="786"/>
      <c r="VDK158" s="787"/>
      <c r="VDL158" s="787"/>
      <c r="VDM158" s="787"/>
      <c r="VDN158" s="787"/>
      <c r="VDO158" s="787"/>
      <c r="VDP158" s="787"/>
      <c r="VDQ158" s="787"/>
      <c r="VDR158" s="787"/>
      <c r="VDS158" s="787"/>
      <c r="VDT158" s="787"/>
      <c r="VDU158" s="787"/>
      <c r="VDV158" s="787"/>
      <c r="VDW158" s="787"/>
      <c r="VDX158" s="788"/>
      <c r="VDY158" s="786"/>
      <c r="VDZ158" s="787"/>
      <c r="VEA158" s="787"/>
      <c r="VEB158" s="787"/>
      <c r="VEC158" s="787"/>
      <c r="VED158" s="787"/>
      <c r="VEE158" s="787"/>
      <c r="VEF158" s="787"/>
      <c r="VEG158" s="787"/>
      <c r="VEH158" s="787"/>
      <c r="VEI158" s="787"/>
      <c r="VEJ158" s="787"/>
      <c r="VEK158" s="787"/>
      <c r="VEL158" s="787"/>
      <c r="VEM158" s="788"/>
      <c r="VEN158" s="786"/>
      <c r="VEO158" s="787"/>
      <c r="VEP158" s="787"/>
      <c r="VEQ158" s="787"/>
      <c r="VER158" s="787"/>
      <c r="VES158" s="787"/>
      <c r="VET158" s="787"/>
      <c r="VEU158" s="787"/>
      <c r="VEV158" s="787"/>
      <c r="VEW158" s="787"/>
      <c r="VEX158" s="787"/>
      <c r="VEY158" s="787"/>
      <c r="VEZ158" s="787"/>
      <c r="VFA158" s="787"/>
      <c r="VFB158" s="788"/>
      <c r="VFC158" s="786"/>
      <c r="VFD158" s="787"/>
      <c r="VFE158" s="787"/>
      <c r="VFF158" s="787"/>
      <c r="VFG158" s="787"/>
      <c r="VFH158" s="787"/>
      <c r="VFI158" s="787"/>
      <c r="VFJ158" s="787"/>
      <c r="VFK158" s="787"/>
      <c r="VFL158" s="787"/>
      <c r="VFM158" s="787"/>
      <c r="VFN158" s="787"/>
      <c r="VFO158" s="787"/>
      <c r="VFP158" s="787"/>
      <c r="VFQ158" s="788"/>
      <c r="VFR158" s="786"/>
      <c r="VFS158" s="787"/>
      <c r="VFT158" s="787"/>
      <c r="VFU158" s="787"/>
      <c r="VFV158" s="787"/>
      <c r="VFW158" s="787"/>
      <c r="VFX158" s="787"/>
      <c r="VFY158" s="787"/>
      <c r="VFZ158" s="787"/>
      <c r="VGA158" s="787"/>
      <c r="VGB158" s="787"/>
      <c r="VGC158" s="787"/>
      <c r="VGD158" s="787"/>
      <c r="VGE158" s="787"/>
      <c r="VGF158" s="788"/>
      <c r="VGG158" s="786"/>
      <c r="VGH158" s="787"/>
      <c r="VGI158" s="787"/>
      <c r="VGJ158" s="787"/>
      <c r="VGK158" s="787"/>
      <c r="VGL158" s="787"/>
      <c r="VGM158" s="787"/>
      <c r="VGN158" s="787"/>
      <c r="VGO158" s="787"/>
      <c r="VGP158" s="787"/>
      <c r="VGQ158" s="787"/>
      <c r="VGR158" s="787"/>
      <c r="VGS158" s="787"/>
      <c r="VGT158" s="787"/>
      <c r="VGU158" s="788"/>
      <c r="VGV158" s="786"/>
      <c r="VGW158" s="787"/>
      <c r="VGX158" s="787"/>
      <c r="VGY158" s="787"/>
      <c r="VGZ158" s="787"/>
      <c r="VHA158" s="787"/>
      <c r="VHB158" s="787"/>
      <c r="VHC158" s="787"/>
      <c r="VHD158" s="787"/>
      <c r="VHE158" s="787"/>
      <c r="VHF158" s="787"/>
      <c r="VHG158" s="787"/>
      <c r="VHH158" s="787"/>
      <c r="VHI158" s="787"/>
      <c r="VHJ158" s="788"/>
      <c r="VHK158" s="786"/>
      <c r="VHL158" s="787"/>
      <c r="VHM158" s="787"/>
      <c r="VHN158" s="787"/>
      <c r="VHO158" s="787"/>
      <c r="VHP158" s="787"/>
      <c r="VHQ158" s="787"/>
      <c r="VHR158" s="787"/>
      <c r="VHS158" s="787"/>
      <c r="VHT158" s="787"/>
      <c r="VHU158" s="787"/>
      <c r="VHV158" s="787"/>
      <c r="VHW158" s="787"/>
      <c r="VHX158" s="787"/>
      <c r="VHY158" s="788"/>
      <c r="VHZ158" s="786"/>
      <c r="VIA158" s="787"/>
      <c r="VIB158" s="787"/>
      <c r="VIC158" s="787"/>
      <c r="VID158" s="787"/>
      <c r="VIE158" s="787"/>
      <c r="VIF158" s="787"/>
      <c r="VIG158" s="787"/>
      <c r="VIH158" s="787"/>
      <c r="VII158" s="787"/>
      <c r="VIJ158" s="787"/>
      <c r="VIK158" s="787"/>
      <c r="VIL158" s="787"/>
      <c r="VIM158" s="787"/>
      <c r="VIN158" s="788"/>
      <c r="VIO158" s="786"/>
      <c r="VIP158" s="787"/>
      <c r="VIQ158" s="787"/>
      <c r="VIR158" s="787"/>
      <c r="VIS158" s="787"/>
      <c r="VIT158" s="787"/>
      <c r="VIU158" s="787"/>
      <c r="VIV158" s="787"/>
      <c r="VIW158" s="787"/>
      <c r="VIX158" s="787"/>
      <c r="VIY158" s="787"/>
      <c r="VIZ158" s="787"/>
      <c r="VJA158" s="787"/>
      <c r="VJB158" s="787"/>
      <c r="VJC158" s="788"/>
      <c r="VJD158" s="786"/>
      <c r="VJE158" s="787"/>
      <c r="VJF158" s="787"/>
      <c r="VJG158" s="787"/>
      <c r="VJH158" s="787"/>
      <c r="VJI158" s="787"/>
      <c r="VJJ158" s="787"/>
      <c r="VJK158" s="787"/>
      <c r="VJL158" s="787"/>
      <c r="VJM158" s="787"/>
      <c r="VJN158" s="787"/>
      <c r="VJO158" s="787"/>
      <c r="VJP158" s="787"/>
      <c r="VJQ158" s="787"/>
      <c r="VJR158" s="788"/>
      <c r="VJS158" s="786"/>
      <c r="VJT158" s="787"/>
      <c r="VJU158" s="787"/>
      <c r="VJV158" s="787"/>
      <c r="VJW158" s="787"/>
      <c r="VJX158" s="787"/>
      <c r="VJY158" s="787"/>
      <c r="VJZ158" s="787"/>
      <c r="VKA158" s="787"/>
      <c r="VKB158" s="787"/>
      <c r="VKC158" s="787"/>
      <c r="VKD158" s="787"/>
      <c r="VKE158" s="787"/>
      <c r="VKF158" s="787"/>
      <c r="VKG158" s="788"/>
      <c r="VKH158" s="786"/>
      <c r="VKI158" s="787"/>
      <c r="VKJ158" s="787"/>
      <c r="VKK158" s="787"/>
      <c r="VKL158" s="787"/>
      <c r="VKM158" s="787"/>
      <c r="VKN158" s="787"/>
      <c r="VKO158" s="787"/>
      <c r="VKP158" s="787"/>
      <c r="VKQ158" s="787"/>
      <c r="VKR158" s="787"/>
      <c r="VKS158" s="787"/>
      <c r="VKT158" s="787"/>
      <c r="VKU158" s="787"/>
      <c r="VKV158" s="788"/>
      <c r="VKW158" s="786"/>
      <c r="VKX158" s="787"/>
      <c r="VKY158" s="787"/>
      <c r="VKZ158" s="787"/>
      <c r="VLA158" s="787"/>
      <c r="VLB158" s="787"/>
      <c r="VLC158" s="787"/>
      <c r="VLD158" s="787"/>
      <c r="VLE158" s="787"/>
      <c r="VLF158" s="787"/>
      <c r="VLG158" s="787"/>
      <c r="VLH158" s="787"/>
      <c r="VLI158" s="787"/>
      <c r="VLJ158" s="787"/>
      <c r="VLK158" s="788"/>
      <c r="VLL158" s="786"/>
      <c r="VLM158" s="787"/>
      <c r="VLN158" s="787"/>
      <c r="VLO158" s="787"/>
      <c r="VLP158" s="787"/>
      <c r="VLQ158" s="787"/>
      <c r="VLR158" s="787"/>
      <c r="VLS158" s="787"/>
      <c r="VLT158" s="787"/>
      <c r="VLU158" s="787"/>
      <c r="VLV158" s="787"/>
      <c r="VLW158" s="787"/>
      <c r="VLX158" s="787"/>
      <c r="VLY158" s="787"/>
      <c r="VLZ158" s="788"/>
      <c r="VMA158" s="786"/>
      <c r="VMB158" s="787"/>
      <c r="VMC158" s="787"/>
      <c r="VMD158" s="787"/>
      <c r="VME158" s="787"/>
      <c r="VMF158" s="787"/>
      <c r="VMG158" s="787"/>
      <c r="VMH158" s="787"/>
      <c r="VMI158" s="787"/>
      <c r="VMJ158" s="787"/>
      <c r="VMK158" s="787"/>
      <c r="VML158" s="787"/>
      <c r="VMM158" s="787"/>
      <c r="VMN158" s="787"/>
      <c r="VMO158" s="788"/>
      <c r="VMP158" s="786"/>
      <c r="VMQ158" s="787"/>
      <c r="VMR158" s="787"/>
      <c r="VMS158" s="787"/>
      <c r="VMT158" s="787"/>
      <c r="VMU158" s="787"/>
      <c r="VMV158" s="787"/>
      <c r="VMW158" s="787"/>
      <c r="VMX158" s="787"/>
      <c r="VMY158" s="787"/>
      <c r="VMZ158" s="787"/>
      <c r="VNA158" s="787"/>
      <c r="VNB158" s="787"/>
      <c r="VNC158" s="787"/>
      <c r="VND158" s="788"/>
      <c r="VNE158" s="786"/>
      <c r="VNF158" s="787"/>
      <c r="VNG158" s="787"/>
      <c r="VNH158" s="787"/>
      <c r="VNI158" s="787"/>
      <c r="VNJ158" s="787"/>
      <c r="VNK158" s="787"/>
      <c r="VNL158" s="787"/>
      <c r="VNM158" s="787"/>
      <c r="VNN158" s="787"/>
      <c r="VNO158" s="787"/>
      <c r="VNP158" s="787"/>
      <c r="VNQ158" s="787"/>
      <c r="VNR158" s="787"/>
      <c r="VNS158" s="788"/>
      <c r="VNT158" s="786"/>
      <c r="VNU158" s="787"/>
      <c r="VNV158" s="787"/>
      <c r="VNW158" s="787"/>
      <c r="VNX158" s="787"/>
      <c r="VNY158" s="787"/>
      <c r="VNZ158" s="787"/>
      <c r="VOA158" s="787"/>
      <c r="VOB158" s="787"/>
      <c r="VOC158" s="787"/>
      <c r="VOD158" s="787"/>
      <c r="VOE158" s="787"/>
      <c r="VOF158" s="787"/>
      <c r="VOG158" s="787"/>
      <c r="VOH158" s="788"/>
      <c r="VOI158" s="786"/>
      <c r="VOJ158" s="787"/>
      <c r="VOK158" s="787"/>
      <c r="VOL158" s="787"/>
      <c r="VOM158" s="787"/>
      <c r="VON158" s="787"/>
      <c r="VOO158" s="787"/>
      <c r="VOP158" s="787"/>
      <c r="VOQ158" s="787"/>
      <c r="VOR158" s="787"/>
      <c r="VOS158" s="787"/>
      <c r="VOT158" s="787"/>
      <c r="VOU158" s="787"/>
      <c r="VOV158" s="787"/>
      <c r="VOW158" s="788"/>
      <c r="VOX158" s="786"/>
      <c r="VOY158" s="787"/>
      <c r="VOZ158" s="787"/>
      <c r="VPA158" s="787"/>
      <c r="VPB158" s="787"/>
      <c r="VPC158" s="787"/>
      <c r="VPD158" s="787"/>
      <c r="VPE158" s="787"/>
      <c r="VPF158" s="787"/>
      <c r="VPG158" s="787"/>
      <c r="VPH158" s="787"/>
      <c r="VPI158" s="787"/>
      <c r="VPJ158" s="787"/>
      <c r="VPK158" s="787"/>
      <c r="VPL158" s="788"/>
      <c r="VPM158" s="786"/>
      <c r="VPN158" s="787"/>
      <c r="VPO158" s="787"/>
      <c r="VPP158" s="787"/>
      <c r="VPQ158" s="787"/>
      <c r="VPR158" s="787"/>
      <c r="VPS158" s="787"/>
      <c r="VPT158" s="787"/>
      <c r="VPU158" s="787"/>
      <c r="VPV158" s="787"/>
      <c r="VPW158" s="787"/>
      <c r="VPX158" s="787"/>
      <c r="VPY158" s="787"/>
      <c r="VPZ158" s="787"/>
      <c r="VQA158" s="788"/>
      <c r="VQB158" s="786"/>
      <c r="VQC158" s="787"/>
      <c r="VQD158" s="787"/>
      <c r="VQE158" s="787"/>
      <c r="VQF158" s="787"/>
      <c r="VQG158" s="787"/>
      <c r="VQH158" s="787"/>
      <c r="VQI158" s="787"/>
      <c r="VQJ158" s="787"/>
      <c r="VQK158" s="787"/>
      <c r="VQL158" s="787"/>
      <c r="VQM158" s="787"/>
      <c r="VQN158" s="787"/>
      <c r="VQO158" s="787"/>
      <c r="VQP158" s="788"/>
      <c r="VQQ158" s="786"/>
      <c r="VQR158" s="787"/>
      <c r="VQS158" s="787"/>
      <c r="VQT158" s="787"/>
      <c r="VQU158" s="787"/>
      <c r="VQV158" s="787"/>
      <c r="VQW158" s="787"/>
      <c r="VQX158" s="787"/>
      <c r="VQY158" s="787"/>
      <c r="VQZ158" s="787"/>
      <c r="VRA158" s="787"/>
      <c r="VRB158" s="787"/>
      <c r="VRC158" s="787"/>
      <c r="VRD158" s="787"/>
      <c r="VRE158" s="788"/>
      <c r="VRF158" s="786"/>
      <c r="VRG158" s="787"/>
      <c r="VRH158" s="787"/>
      <c r="VRI158" s="787"/>
      <c r="VRJ158" s="787"/>
      <c r="VRK158" s="787"/>
      <c r="VRL158" s="787"/>
      <c r="VRM158" s="787"/>
      <c r="VRN158" s="787"/>
      <c r="VRO158" s="787"/>
      <c r="VRP158" s="787"/>
      <c r="VRQ158" s="787"/>
      <c r="VRR158" s="787"/>
      <c r="VRS158" s="787"/>
      <c r="VRT158" s="788"/>
      <c r="VRU158" s="786"/>
      <c r="VRV158" s="787"/>
      <c r="VRW158" s="787"/>
      <c r="VRX158" s="787"/>
      <c r="VRY158" s="787"/>
      <c r="VRZ158" s="787"/>
      <c r="VSA158" s="787"/>
      <c r="VSB158" s="787"/>
      <c r="VSC158" s="787"/>
      <c r="VSD158" s="787"/>
      <c r="VSE158" s="787"/>
      <c r="VSF158" s="787"/>
      <c r="VSG158" s="787"/>
      <c r="VSH158" s="787"/>
      <c r="VSI158" s="788"/>
      <c r="VSJ158" s="786"/>
      <c r="VSK158" s="787"/>
      <c r="VSL158" s="787"/>
      <c r="VSM158" s="787"/>
      <c r="VSN158" s="787"/>
      <c r="VSO158" s="787"/>
      <c r="VSP158" s="787"/>
      <c r="VSQ158" s="787"/>
      <c r="VSR158" s="787"/>
      <c r="VSS158" s="787"/>
      <c r="VST158" s="787"/>
      <c r="VSU158" s="787"/>
      <c r="VSV158" s="787"/>
      <c r="VSW158" s="787"/>
      <c r="VSX158" s="788"/>
      <c r="VSY158" s="786"/>
      <c r="VSZ158" s="787"/>
      <c r="VTA158" s="787"/>
      <c r="VTB158" s="787"/>
      <c r="VTC158" s="787"/>
      <c r="VTD158" s="787"/>
      <c r="VTE158" s="787"/>
      <c r="VTF158" s="787"/>
      <c r="VTG158" s="787"/>
      <c r="VTH158" s="787"/>
      <c r="VTI158" s="787"/>
      <c r="VTJ158" s="787"/>
      <c r="VTK158" s="787"/>
      <c r="VTL158" s="787"/>
      <c r="VTM158" s="788"/>
      <c r="VTN158" s="786"/>
      <c r="VTO158" s="787"/>
      <c r="VTP158" s="787"/>
      <c r="VTQ158" s="787"/>
      <c r="VTR158" s="787"/>
      <c r="VTS158" s="787"/>
      <c r="VTT158" s="787"/>
      <c r="VTU158" s="787"/>
      <c r="VTV158" s="787"/>
      <c r="VTW158" s="787"/>
      <c r="VTX158" s="787"/>
      <c r="VTY158" s="787"/>
      <c r="VTZ158" s="787"/>
      <c r="VUA158" s="787"/>
      <c r="VUB158" s="788"/>
      <c r="VUC158" s="786"/>
      <c r="VUD158" s="787"/>
      <c r="VUE158" s="787"/>
      <c r="VUF158" s="787"/>
      <c r="VUG158" s="787"/>
      <c r="VUH158" s="787"/>
      <c r="VUI158" s="787"/>
      <c r="VUJ158" s="787"/>
      <c r="VUK158" s="787"/>
      <c r="VUL158" s="787"/>
      <c r="VUM158" s="787"/>
      <c r="VUN158" s="787"/>
      <c r="VUO158" s="787"/>
      <c r="VUP158" s="787"/>
      <c r="VUQ158" s="788"/>
      <c r="VUR158" s="786"/>
      <c r="VUS158" s="787"/>
      <c r="VUT158" s="787"/>
      <c r="VUU158" s="787"/>
      <c r="VUV158" s="787"/>
      <c r="VUW158" s="787"/>
      <c r="VUX158" s="787"/>
      <c r="VUY158" s="787"/>
      <c r="VUZ158" s="787"/>
      <c r="VVA158" s="787"/>
      <c r="VVB158" s="787"/>
      <c r="VVC158" s="787"/>
      <c r="VVD158" s="787"/>
      <c r="VVE158" s="787"/>
      <c r="VVF158" s="788"/>
      <c r="VVG158" s="786"/>
      <c r="VVH158" s="787"/>
      <c r="VVI158" s="787"/>
      <c r="VVJ158" s="787"/>
      <c r="VVK158" s="787"/>
      <c r="VVL158" s="787"/>
      <c r="VVM158" s="787"/>
      <c r="VVN158" s="787"/>
      <c r="VVO158" s="787"/>
      <c r="VVP158" s="787"/>
      <c r="VVQ158" s="787"/>
      <c r="VVR158" s="787"/>
      <c r="VVS158" s="787"/>
      <c r="VVT158" s="787"/>
      <c r="VVU158" s="788"/>
      <c r="VVV158" s="786"/>
      <c r="VVW158" s="787"/>
      <c r="VVX158" s="787"/>
      <c r="VVY158" s="787"/>
      <c r="VVZ158" s="787"/>
      <c r="VWA158" s="787"/>
      <c r="VWB158" s="787"/>
      <c r="VWC158" s="787"/>
      <c r="VWD158" s="787"/>
      <c r="VWE158" s="787"/>
      <c r="VWF158" s="787"/>
      <c r="VWG158" s="787"/>
      <c r="VWH158" s="787"/>
      <c r="VWI158" s="787"/>
      <c r="VWJ158" s="788"/>
      <c r="VWK158" s="786"/>
      <c r="VWL158" s="787"/>
      <c r="VWM158" s="787"/>
      <c r="VWN158" s="787"/>
      <c r="VWO158" s="787"/>
      <c r="VWP158" s="787"/>
      <c r="VWQ158" s="787"/>
      <c r="VWR158" s="787"/>
      <c r="VWS158" s="787"/>
      <c r="VWT158" s="787"/>
      <c r="VWU158" s="787"/>
      <c r="VWV158" s="787"/>
      <c r="VWW158" s="787"/>
      <c r="VWX158" s="787"/>
      <c r="VWY158" s="788"/>
      <c r="VWZ158" s="786"/>
      <c r="VXA158" s="787"/>
      <c r="VXB158" s="787"/>
      <c r="VXC158" s="787"/>
      <c r="VXD158" s="787"/>
      <c r="VXE158" s="787"/>
      <c r="VXF158" s="787"/>
      <c r="VXG158" s="787"/>
      <c r="VXH158" s="787"/>
      <c r="VXI158" s="787"/>
      <c r="VXJ158" s="787"/>
      <c r="VXK158" s="787"/>
      <c r="VXL158" s="787"/>
      <c r="VXM158" s="787"/>
      <c r="VXN158" s="788"/>
      <c r="VXO158" s="786"/>
      <c r="VXP158" s="787"/>
      <c r="VXQ158" s="787"/>
      <c r="VXR158" s="787"/>
      <c r="VXS158" s="787"/>
      <c r="VXT158" s="787"/>
      <c r="VXU158" s="787"/>
      <c r="VXV158" s="787"/>
      <c r="VXW158" s="787"/>
      <c r="VXX158" s="787"/>
      <c r="VXY158" s="787"/>
      <c r="VXZ158" s="787"/>
      <c r="VYA158" s="787"/>
      <c r="VYB158" s="787"/>
      <c r="VYC158" s="788"/>
      <c r="VYD158" s="786"/>
      <c r="VYE158" s="787"/>
      <c r="VYF158" s="787"/>
      <c r="VYG158" s="787"/>
      <c r="VYH158" s="787"/>
      <c r="VYI158" s="787"/>
      <c r="VYJ158" s="787"/>
      <c r="VYK158" s="787"/>
      <c r="VYL158" s="787"/>
      <c r="VYM158" s="787"/>
      <c r="VYN158" s="787"/>
      <c r="VYO158" s="787"/>
      <c r="VYP158" s="787"/>
      <c r="VYQ158" s="787"/>
      <c r="VYR158" s="788"/>
      <c r="VYS158" s="786"/>
      <c r="VYT158" s="787"/>
      <c r="VYU158" s="787"/>
      <c r="VYV158" s="787"/>
      <c r="VYW158" s="787"/>
      <c r="VYX158" s="787"/>
      <c r="VYY158" s="787"/>
      <c r="VYZ158" s="787"/>
      <c r="VZA158" s="787"/>
      <c r="VZB158" s="787"/>
      <c r="VZC158" s="787"/>
      <c r="VZD158" s="787"/>
      <c r="VZE158" s="787"/>
      <c r="VZF158" s="787"/>
      <c r="VZG158" s="788"/>
      <c r="VZH158" s="786"/>
      <c r="VZI158" s="787"/>
      <c r="VZJ158" s="787"/>
      <c r="VZK158" s="787"/>
      <c r="VZL158" s="787"/>
      <c r="VZM158" s="787"/>
      <c r="VZN158" s="787"/>
      <c r="VZO158" s="787"/>
      <c r="VZP158" s="787"/>
      <c r="VZQ158" s="787"/>
      <c r="VZR158" s="787"/>
      <c r="VZS158" s="787"/>
      <c r="VZT158" s="787"/>
      <c r="VZU158" s="787"/>
      <c r="VZV158" s="788"/>
      <c r="VZW158" s="786"/>
      <c r="VZX158" s="787"/>
      <c r="VZY158" s="787"/>
      <c r="VZZ158" s="787"/>
      <c r="WAA158" s="787"/>
      <c r="WAB158" s="787"/>
      <c r="WAC158" s="787"/>
      <c r="WAD158" s="787"/>
      <c r="WAE158" s="787"/>
      <c r="WAF158" s="787"/>
      <c r="WAG158" s="787"/>
      <c r="WAH158" s="787"/>
      <c r="WAI158" s="787"/>
      <c r="WAJ158" s="787"/>
      <c r="WAK158" s="788"/>
      <c r="WAL158" s="786"/>
      <c r="WAM158" s="787"/>
      <c r="WAN158" s="787"/>
      <c r="WAO158" s="787"/>
      <c r="WAP158" s="787"/>
      <c r="WAQ158" s="787"/>
      <c r="WAR158" s="787"/>
      <c r="WAS158" s="787"/>
      <c r="WAT158" s="787"/>
      <c r="WAU158" s="787"/>
      <c r="WAV158" s="787"/>
      <c r="WAW158" s="787"/>
      <c r="WAX158" s="787"/>
      <c r="WAY158" s="787"/>
      <c r="WAZ158" s="788"/>
      <c r="WBA158" s="786"/>
      <c r="WBB158" s="787"/>
      <c r="WBC158" s="787"/>
      <c r="WBD158" s="787"/>
      <c r="WBE158" s="787"/>
      <c r="WBF158" s="787"/>
      <c r="WBG158" s="787"/>
      <c r="WBH158" s="787"/>
      <c r="WBI158" s="787"/>
      <c r="WBJ158" s="787"/>
      <c r="WBK158" s="787"/>
      <c r="WBL158" s="787"/>
      <c r="WBM158" s="787"/>
      <c r="WBN158" s="787"/>
      <c r="WBO158" s="788"/>
      <c r="WBP158" s="786"/>
      <c r="WBQ158" s="787"/>
      <c r="WBR158" s="787"/>
      <c r="WBS158" s="787"/>
      <c r="WBT158" s="787"/>
      <c r="WBU158" s="787"/>
      <c r="WBV158" s="787"/>
      <c r="WBW158" s="787"/>
      <c r="WBX158" s="787"/>
      <c r="WBY158" s="787"/>
      <c r="WBZ158" s="787"/>
      <c r="WCA158" s="787"/>
      <c r="WCB158" s="787"/>
      <c r="WCC158" s="787"/>
      <c r="WCD158" s="788"/>
      <c r="WCE158" s="786"/>
      <c r="WCF158" s="787"/>
      <c r="WCG158" s="787"/>
      <c r="WCH158" s="787"/>
      <c r="WCI158" s="787"/>
      <c r="WCJ158" s="787"/>
      <c r="WCK158" s="787"/>
      <c r="WCL158" s="787"/>
      <c r="WCM158" s="787"/>
      <c r="WCN158" s="787"/>
      <c r="WCO158" s="787"/>
      <c r="WCP158" s="787"/>
      <c r="WCQ158" s="787"/>
      <c r="WCR158" s="787"/>
      <c r="WCS158" s="788"/>
      <c r="WCT158" s="786"/>
      <c r="WCU158" s="787"/>
      <c r="WCV158" s="787"/>
      <c r="WCW158" s="787"/>
      <c r="WCX158" s="787"/>
      <c r="WCY158" s="787"/>
      <c r="WCZ158" s="787"/>
      <c r="WDA158" s="787"/>
      <c r="WDB158" s="787"/>
      <c r="WDC158" s="787"/>
      <c r="WDD158" s="787"/>
      <c r="WDE158" s="787"/>
      <c r="WDF158" s="787"/>
      <c r="WDG158" s="787"/>
      <c r="WDH158" s="788"/>
      <c r="WDI158" s="786"/>
      <c r="WDJ158" s="787"/>
      <c r="WDK158" s="787"/>
      <c r="WDL158" s="787"/>
      <c r="WDM158" s="787"/>
      <c r="WDN158" s="787"/>
      <c r="WDO158" s="787"/>
      <c r="WDP158" s="787"/>
      <c r="WDQ158" s="787"/>
      <c r="WDR158" s="787"/>
      <c r="WDS158" s="787"/>
      <c r="WDT158" s="787"/>
      <c r="WDU158" s="787"/>
      <c r="WDV158" s="787"/>
      <c r="WDW158" s="788"/>
      <c r="WDX158" s="786"/>
      <c r="WDY158" s="787"/>
      <c r="WDZ158" s="787"/>
      <c r="WEA158" s="787"/>
      <c r="WEB158" s="787"/>
      <c r="WEC158" s="787"/>
      <c r="WED158" s="787"/>
      <c r="WEE158" s="787"/>
      <c r="WEF158" s="787"/>
      <c r="WEG158" s="787"/>
      <c r="WEH158" s="787"/>
      <c r="WEI158" s="787"/>
      <c r="WEJ158" s="787"/>
      <c r="WEK158" s="787"/>
      <c r="WEL158" s="788"/>
      <c r="WEM158" s="786"/>
      <c r="WEN158" s="787"/>
      <c r="WEO158" s="787"/>
      <c r="WEP158" s="787"/>
      <c r="WEQ158" s="787"/>
      <c r="WER158" s="787"/>
      <c r="WES158" s="787"/>
      <c r="WET158" s="787"/>
      <c r="WEU158" s="787"/>
      <c r="WEV158" s="787"/>
      <c r="WEW158" s="787"/>
      <c r="WEX158" s="787"/>
      <c r="WEY158" s="787"/>
      <c r="WEZ158" s="787"/>
      <c r="WFA158" s="788"/>
      <c r="WFB158" s="786"/>
      <c r="WFC158" s="787"/>
      <c r="WFD158" s="787"/>
      <c r="WFE158" s="787"/>
      <c r="WFF158" s="787"/>
      <c r="WFG158" s="787"/>
      <c r="WFH158" s="787"/>
      <c r="WFI158" s="787"/>
      <c r="WFJ158" s="787"/>
      <c r="WFK158" s="787"/>
      <c r="WFL158" s="787"/>
      <c r="WFM158" s="787"/>
      <c r="WFN158" s="787"/>
      <c r="WFO158" s="787"/>
      <c r="WFP158" s="788"/>
      <c r="WFQ158" s="786"/>
      <c r="WFR158" s="787"/>
      <c r="WFS158" s="787"/>
      <c r="WFT158" s="787"/>
      <c r="WFU158" s="787"/>
      <c r="WFV158" s="787"/>
      <c r="WFW158" s="787"/>
      <c r="WFX158" s="787"/>
      <c r="WFY158" s="787"/>
      <c r="WFZ158" s="787"/>
      <c r="WGA158" s="787"/>
      <c r="WGB158" s="787"/>
      <c r="WGC158" s="787"/>
      <c r="WGD158" s="787"/>
      <c r="WGE158" s="788"/>
      <c r="WGF158" s="786"/>
      <c r="WGG158" s="787"/>
      <c r="WGH158" s="787"/>
      <c r="WGI158" s="787"/>
      <c r="WGJ158" s="787"/>
      <c r="WGK158" s="787"/>
      <c r="WGL158" s="787"/>
      <c r="WGM158" s="787"/>
      <c r="WGN158" s="787"/>
      <c r="WGO158" s="787"/>
      <c r="WGP158" s="787"/>
      <c r="WGQ158" s="787"/>
      <c r="WGR158" s="787"/>
      <c r="WGS158" s="787"/>
      <c r="WGT158" s="788"/>
      <c r="WGU158" s="786"/>
      <c r="WGV158" s="787"/>
      <c r="WGW158" s="787"/>
      <c r="WGX158" s="787"/>
      <c r="WGY158" s="787"/>
      <c r="WGZ158" s="787"/>
      <c r="WHA158" s="787"/>
      <c r="WHB158" s="787"/>
      <c r="WHC158" s="787"/>
      <c r="WHD158" s="787"/>
      <c r="WHE158" s="787"/>
      <c r="WHF158" s="787"/>
      <c r="WHG158" s="787"/>
      <c r="WHH158" s="787"/>
      <c r="WHI158" s="788"/>
      <c r="WHJ158" s="786"/>
      <c r="WHK158" s="787"/>
      <c r="WHL158" s="787"/>
      <c r="WHM158" s="787"/>
      <c r="WHN158" s="787"/>
      <c r="WHO158" s="787"/>
      <c r="WHP158" s="787"/>
      <c r="WHQ158" s="787"/>
      <c r="WHR158" s="787"/>
      <c r="WHS158" s="787"/>
      <c r="WHT158" s="787"/>
      <c r="WHU158" s="787"/>
      <c r="WHV158" s="787"/>
      <c r="WHW158" s="787"/>
      <c r="WHX158" s="788"/>
      <c r="WHY158" s="786"/>
      <c r="WHZ158" s="787"/>
      <c r="WIA158" s="787"/>
      <c r="WIB158" s="787"/>
      <c r="WIC158" s="787"/>
      <c r="WID158" s="787"/>
      <c r="WIE158" s="787"/>
      <c r="WIF158" s="787"/>
      <c r="WIG158" s="787"/>
      <c r="WIH158" s="787"/>
      <c r="WII158" s="787"/>
      <c r="WIJ158" s="787"/>
      <c r="WIK158" s="787"/>
      <c r="WIL158" s="787"/>
      <c r="WIM158" s="788"/>
      <c r="WIN158" s="786"/>
      <c r="WIO158" s="787"/>
      <c r="WIP158" s="787"/>
      <c r="WIQ158" s="787"/>
      <c r="WIR158" s="787"/>
      <c r="WIS158" s="787"/>
      <c r="WIT158" s="787"/>
      <c r="WIU158" s="787"/>
      <c r="WIV158" s="787"/>
      <c r="WIW158" s="787"/>
      <c r="WIX158" s="787"/>
      <c r="WIY158" s="787"/>
      <c r="WIZ158" s="787"/>
      <c r="WJA158" s="787"/>
      <c r="WJB158" s="788"/>
      <c r="WJC158" s="786"/>
      <c r="WJD158" s="787"/>
      <c r="WJE158" s="787"/>
      <c r="WJF158" s="787"/>
      <c r="WJG158" s="787"/>
      <c r="WJH158" s="787"/>
      <c r="WJI158" s="787"/>
      <c r="WJJ158" s="787"/>
      <c r="WJK158" s="787"/>
      <c r="WJL158" s="787"/>
      <c r="WJM158" s="787"/>
      <c r="WJN158" s="787"/>
      <c r="WJO158" s="787"/>
      <c r="WJP158" s="787"/>
      <c r="WJQ158" s="788"/>
      <c r="WJR158" s="786"/>
      <c r="WJS158" s="787"/>
      <c r="WJT158" s="787"/>
      <c r="WJU158" s="787"/>
      <c r="WJV158" s="787"/>
      <c r="WJW158" s="787"/>
      <c r="WJX158" s="787"/>
      <c r="WJY158" s="787"/>
      <c r="WJZ158" s="787"/>
      <c r="WKA158" s="787"/>
      <c r="WKB158" s="787"/>
      <c r="WKC158" s="787"/>
      <c r="WKD158" s="787"/>
      <c r="WKE158" s="787"/>
      <c r="WKF158" s="788"/>
      <c r="WKG158" s="786"/>
      <c r="WKH158" s="787"/>
      <c r="WKI158" s="787"/>
      <c r="WKJ158" s="787"/>
      <c r="WKK158" s="787"/>
      <c r="WKL158" s="787"/>
      <c r="WKM158" s="787"/>
      <c r="WKN158" s="787"/>
      <c r="WKO158" s="787"/>
      <c r="WKP158" s="787"/>
      <c r="WKQ158" s="787"/>
      <c r="WKR158" s="787"/>
      <c r="WKS158" s="787"/>
      <c r="WKT158" s="787"/>
      <c r="WKU158" s="788"/>
      <c r="WKV158" s="786"/>
      <c r="WKW158" s="787"/>
      <c r="WKX158" s="787"/>
      <c r="WKY158" s="787"/>
      <c r="WKZ158" s="787"/>
      <c r="WLA158" s="787"/>
      <c r="WLB158" s="787"/>
      <c r="WLC158" s="787"/>
      <c r="WLD158" s="787"/>
      <c r="WLE158" s="787"/>
      <c r="WLF158" s="787"/>
      <c r="WLG158" s="787"/>
      <c r="WLH158" s="787"/>
      <c r="WLI158" s="787"/>
      <c r="WLJ158" s="788"/>
      <c r="WLK158" s="786"/>
      <c r="WLL158" s="787"/>
      <c r="WLM158" s="787"/>
      <c r="WLN158" s="787"/>
      <c r="WLO158" s="787"/>
      <c r="WLP158" s="787"/>
      <c r="WLQ158" s="787"/>
      <c r="WLR158" s="787"/>
      <c r="WLS158" s="787"/>
      <c r="WLT158" s="787"/>
      <c r="WLU158" s="787"/>
      <c r="WLV158" s="787"/>
      <c r="WLW158" s="787"/>
      <c r="WLX158" s="787"/>
      <c r="WLY158" s="788"/>
      <c r="WLZ158" s="786"/>
      <c r="WMA158" s="787"/>
      <c r="WMB158" s="787"/>
      <c r="WMC158" s="787"/>
      <c r="WMD158" s="787"/>
      <c r="WME158" s="787"/>
      <c r="WMF158" s="787"/>
      <c r="WMG158" s="787"/>
      <c r="WMH158" s="787"/>
      <c r="WMI158" s="787"/>
      <c r="WMJ158" s="787"/>
      <c r="WMK158" s="787"/>
      <c r="WML158" s="787"/>
      <c r="WMM158" s="787"/>
      <c r="WMN158" s="788"/>
      <c r="WMO158" s="786"/>
      <c r="WMP158" s="787"/>
      <c r="WMQ158" s="787"/>
      <c r="WMR158" s="787"/>
      <c r="WMS158" s="787"/>
      <c r="WMT158" s="787"/>
      <c r="WMU158" s="787"/>
      <c r="WMV158" s="787"/>
      <c r="WMW158" s="787"/>
      <c r="WMX158" s="787"/>
      <c r="WMY158" s="787"/>
      <c r="WMZ158" s="787"/>
      <c r="WNA158" s="787"/>
      <c r="WNB158" s="787"/>
      <c r="WNC158" s="788"/>
      <c r="WND158" s="786"/>
      <c r="WNE158" s="787"/>
      <c r="WNF158" s="787"/>
      <c r="WNG158" s="787"/>
      <c r="WNH158" s="787"/>
      <c r="WNI158" s="787"/>
      <c r="WNJ158" s="787"/>
      <c r="WNK158" s="787"/>
      <c r="WNL158" s="787"/>
      <c r="WNM158" s="787"/>
      <c r="WNN158" s="787"/>
      <c r="WNO158" s="787"/>
      <c r="WNP158" s="787"/>
      <c r="WNQ158" s="787"/>
      <c r="WNR158" s="788"/>
      <c r="WNS158" s="786"/>
      <c r="WNT158" s="787"/>
      <c r="WNU158" s="787"/>
      <c r="WNV158" s="787"/>
      <c r="WNW158" s="787"/>
      <c r="WNX158" s="787"/>
      <c r="WNY158" s="787"/>
      <c r="WNZ158" s="787"/>
      <c r="WOA158" s="787"/>
      <c r="WOB158" s="787"/>
      <c r="WOC158" s="787"/>
      <c r="WOD158" s="787"/>
      <c r="WOE158" s="787"/>
      <c r="WOF158" s="787"/>
      <c r="WOG158" s="788"/>
      <c r="WOH158" s="786"/>
      <c r="WOI158" s="787"/>
      <c r="WOJ158" s="787"/>
      <c r="WOK158" s="787"/>
      <c r="WOL158" s="787"/>
      <c r="WOM158" s="787"/>
      <c r="WON158" s="787"/>
      <c r="WOO158" s="787"/>
      <c r="WOP158" s="787"/>
      <c r="WOQ158" s="787"/>
      <c r="WOR158" s="787"/>
      <c r="WOS158" s="787"/>
      <c r="WOT158" s="787"/>
      <c r="WOU158" s="787"/>
      <c r="WOV158" s="788"/>
      <c r="WOW158" s="786"/>
      <c r="WOX158" s="787"/>
      <c r="WOY158" s="787"/>
      <c r="WOZ158" s="787"/>
      <c r="WPA158" s="787"/>
      <c r="WPB158" s="787"/>
      <c r="WPC158" s="787"/>
      <c r="WPD158" s="787"/>
      <c r="WPE158" s="787"/>
      <c r="WPF158" s="787"/>
      <c r="WPG158" s="787"/>
      <c r="WPH158" s="787"/>
      <c r="WPI158" s="787"/>
      <c r="WPJ158" s="787"/>
      <c r="WPK158" s="788"/>
      <c r="WPL158" s="786"/>
      <c r="WPM158" s="787"/>
      <c r="WPN158" s="787"/>
      <c r="WPO158" s="787"/>
      <c r="WPP158" s="787"/>
      <c r="WPQ158" s="787"/>
      <c r="WPR158" s="787"/>
      <c r="WPS158" s="787"/>
      <c r="WPT158" s="787"/>
      <c r="WPU158" s="787"/>
      <c r="WPV158" s="787"/>
      <c r="WPW158" s="787"/>
      <c r="WPX158" s="787"/>
      <c r="WPY158" s="787"/>
      <c r="WPZ158" s="788"/>
      <c r="WQA158" s="786"/>
      <c r="WQB158" s="787"/>
      <c r="WQC158" s="787"/>
      <c r="WQD158" s="787"/>
      <c r="WQE158" s="787"/>
      <c r="WQF158" s="787"/>
      <c r="WQG158" s="787"/>
      <c r="WQH158" s="787"/>
      <c r="WQI158" s="787"/>
      <c r="WQJ158" s="787"/>
      <c r="WQK158" s="787"/>
      <c r="WQL158" s="787"/>
      <c r="WQM158" s="787"/>
      <c r="WQN158" s="787"/>
      <c r="WQO158" s="788"/>
      <c r="WQP158" s="786"/>
      <c r="WQQ158" s="787"/>
      <c r="WQR158" s="787"/>
      <c r="WQS158" s="787"/>
      <c r="WQT158" s="787"/>
      <c r="WQU158" s="787"/>
      <c r="WQV158" s="787"/>
      <c r="WQW158" s="787"/>
      <c r="WQX158" s="787"/>
      <c r="WQY158" s="787"/>
      <c r="WQZ158" s="787"/>
      <c r="WRA158" s="787"/>
      <c r="WRB158" s="787"/>
      <c r="WRC158" s="787"/>
      <c r="WRD158" s="788"/>
      <c r="WRE158" s="786"/>
      <c r="WRF158" s="787"/>
      <c r="WRG158" s="787"/>
      <c r="WRH158" s="787"/>
      <c r="WRI158" s="787"/>
      <c r="WRJ158" s="787"/>
      <c r="WRK158" s="787"/>
      <c r="WRL158" s="787"/>
      <c r="WRM158" s="787"/>
      <c r="WRN158" s="787"/>
      <c r="WRO158" s="787"/>
      <c r="WRP158" s="787"/>
      <c r="WRQ158" s="787"/>
      <c r="WRR158" s="787"/>
      <c r="WRS158" s="788"/>
      <c r="WRT158" s="786"/>
      <c r="WRU158" s="787"/>
      <c r="WRV158" s="787"/>
      <c r="WRW158" s="787"/>
      <c r="WRX158" s="787"/>
      <c r="WRY158" s="787"/>
      <c r="WRZ158" s="787"/>
      <c r="WSA158" s="787"/>
      <c r="WSB158" s="787"/>
      <c r="WSC158" s="787"/>
      <c r="WSD158" s="787"/>
      <c r="WSE158" s="787"/>
      <c r="WSF158" s="787"/>
      <c r="WSG158" s="787"/>
      <c r="WSH158" s="788"/>
      <c r="WSI158" s="786"/>
      <c r="WSJ158" s="787"/>
      <c r="WSK158" s="787"/>
      <c r="WSL158" s="787"/>
      <c r="WSM158" s="787"/>
      <c r="WSN158" s="787"/>
      <c r="WSO158" s="787"/>
      <c r="WSP158" s="787"/>
      <c r="WSQ158" s="787"/>
      <c r="WSR158" s="787"/>
      <c r="WSS158" s="787"/>
      <c r="WST158" s="787"/>
      <c r="WSU158" s="787"/>
      <c r="WSV158" s="787"/>
      <c r="WSW158" s="788"/>
      <c r="WSX158" s="786"/>
      <c r="WSY158" s="787"/>
      <c r="WSZ158" s="787"/>
      <c r="WTA158" s="787"/>
      <c r="WTB158" s="787"/>
      <c r="WTC158" s="787"/>
      <c r="WTD158" s="787"/>
      <c r="WTE158" s="787"/>
      <c r="WTF158" s="787"/>
      <c r="WTG158" s="787"/>
      <c r="WTH158" s="787"/>
      <c r="WTI158" s="787"/>
      <c r="WTJ158" s="787"/>
      <c r="WTK158" s="787"/>
      <c r="WTL158" s="788"/>
      <c r="WTM158" s="786"/>
      <c r="WTN158" s="787"/>
      <c r="WTO158" s="787"/>
      <c r="WTP158" s="787"/>
      <c r="WTQ158" s="787"/>
      <c r="WTR158" s="787"/>
      <c r="WTS158" s="787"/>
      <c r="WTT158" s="787"/>
      <c r="WTU158" s="787"/>
      <c r="WTV158" s="787"/>
      <c r="WTW158" s="787"/>
      <c r="WTX158" s="787"/>
      <c r="WTY158" s="787"/>
      <c r="WTZ158" s="787"/>
      <c r="WUA158" s="788"/>
      <c r="WUB158" s="786"/>
      <c r="WUC158" s="787"/>
      <c r="WUD158" s="787"/>
      <c r="WUE158" s="787"/>
      <c r="WUF158" s="787"/>
      <c r="WUG158" s="787"/>
      <c r="WUH158" s="787"/>
      <c r="WUI158" s="787"/>
      <c r="WUJ158" s="787"/>
      <c r="WUK158" s="787"/>
      <c r="WUL158" s="787"/>
      <c r="WUM158" s="787"/>
      <c r="WUN158" s="787"/>
      <c r="WUO158" s="787"/>
      <c r="WUP158" s="788"/>
      <c r="WUQ158" s="786"/>
      <c r="WUR158" s="787"/>
      <c r="WUS158" s="787"/>
      <c r="WUT158" s="787"/>
      <c r="WUU158" s="787"/>
      <c r="WUV158" s="787"/>
      <c r="WUW158" s="787"/>
      <c r="WUX158" s="787"/>
      <c r="WUY158" s="787"/>
      <c r="WUZ158" s="787"/>
      <c r="WVA158" s="787"/>
      <c r="WVB158" s="787"/>
      <c r="WVC158" s="787"/>
      <c r="WVD158" s="787"/>
      <c r="WVE158" s="788"/>
      <c r="WVF158" s="786"/>
      <c r="WVG158" s="787"/>
      <c r="WVH158" s="787"/>
      <c r="WVI158" s="787"/>
      <c r="WVJ158" s="787"/>
      <c r="WVK158" s="787"/>
      <c r="WVL158" s="787"/>
      <c r="WVM158" s="787"/>
      <c r="WVN158" s="787"/>
      <c r="WVO158" s="787"/>
      <c r="WVP158" s="787"/>
      <c r="WVQ158" s="787"/>
      <c r="WVR158" s="787"/>
      <c r="WVS158" s="787"/>
      <c r="WVT158" s="788"/>
      <c r="WVU158" s="786"/>
      <c r="WVV158" s="787"/>
      <c r="WVW158" s="787"/>
      <c r="WVX158" s="787"/>
      <c r="WVY158" s="787"/>
      <c r="WVZ158" s="787"/>
      <c r="WWA158" s="787"/>
      <c r="WWB158" s="787"/>
      <c r="WWC158" s="787"/>
      <c r="WWD158" s="787"/>
      <c r="WWE158" s="787"/>
      <c r="WWF158" s="787"/>
      <c r="WWG158" s="787"/>
      <c r="WWH158" s="787"/>
      <c r="WWI158" s="788"/>
      <c r="WWJ158" s="786"/>
      <c r="WWK158" s="787"/>
      <c r="WWL158" s="787"/>
      <c r="WWM158" s="787"/>
      <c r="WWN158" s="787"/>
      <c r="WWO158" s="787"/>
      <c r="WWP158" s="787"/>
      <c r="WWQ158" s="787"/>
      <c r="WWR158" s="787"/>
      <c r="WWS158" s="787"/>
      <c r="WWT158" s="787"/>
      <c r="WWU158" s="787"/>
      <c r="WWV158" s="787"/>
      <c r="WWW158" s="787"/>
      <c r="WWX158" s="788"/>
      <c r="WWY158" s="786"/>
      <c r="WWZ158" s="787"/>
      <c r="WXA158" s="787"/>
      <c r="WXB158" s="787"/>
      <c r="WXC158" s="787"/>
      <c r="WXD158" s="787"/>
      <c r="WXE158" s="787"/>
      <c r="WXF158" s="787"/>
      <c r="WXG158" s="787"/>
      <c r="WXH158" s="787"/>
      <c r="WXI158" s="787"/>
      <c r="WXJ158" s="787"/>
      <c r="WXK158" s="787"/>
      <c r="WXL158" s="787"/>
      <c r="WXM158" s="788"/>
      <c r="WXN158" s="786"/>
      <c r="WXO158" s="787"/>
      <c r="WXP158" s="787"/>
      <c r="WXQ158" s="787"/>
      <c r="WXR158" s="787"/>
      <c r="WXS158" s="787"/>
      <c r="WXT158" s="787"/>
      <c r="WXU158" s="787"/>
      <c r="WXV158" s="787"/>
      <c r="WXW158" s="787"/>
      <c r="WXX158" s="787"/>
      <c r="WXY158" s="787"/>
      <c r="WXZ158" s="787"/>
      <c r="WYA158" s="787"/>
      <c r="WYB158" s="788"/>
      <c r="WYC158" s="786"/>
      <c r="WYD158" s="787"/>
      <c r="WYE158" s="787"/>
      <c r="WYF158" s="787"/>
      <c r="WYG158" s="787"/>
      <c r="WYH158" s="787"/>
      <c r="WYI158" s="787"/>
      <c r="WYJ158" s="787"/>
      <c r="WYK158" s="787"/>
      <c r="WYL158" s="787"/>
      <c r="WYM158" s="787"/>
      <c r="WYN158" s="787"/>
      <c r="WYO158" s="787"/>
      <c r="WYP158" s="787"/>
      <c r="WYQ158" s="788"/>
      <c r="WYR158" s="786"/>
      <c r="WYS158" s="787"/>
      <c r="WYT158" s="787"/>
      <c r="WYU158" s="787"/>
      <c r="WYV158" s="787"/>
      <c r="WYW158" s="787"/>
      <c r="WYX158" s="787"/>
      <c r="WYY158" s="787"/>
      <c r="WYZ158" s="787"/>
      <c r="WZA158" s="787"/>
      <c r="WZB158" s="787"/>
      <c r="WZC158" s="787"/>
      <c r="WZD158" s="787"/>
      <c r="WZE158" s="787"/>
      <c r="WZF158" s="788"/>
      <c r="WZG158" s="786"/>
      <c r="WZH158" s="787"/>
      <c r="WZI158" s="787"/>
      <c r="WZJ158" s="787"/>
      <c r="WZK158" s="787"/>
      <c r="WZL158" s="787"/>
      <c r="WZM158" s="787"/>
      <c r="WZN158" s="787"/>
      <c r="WZO158" s="787"/>
      <c r="WZP158" s="787"/>
      <c r="WZQ158" s="787"/>
      <c r="WZR158" s="787"/>
      <c r="WZS158" s="787"/>
      <c r="WZT158" s="787"/>
      <c r="WZU158" s="788"/>
      <c r="WZV158" s="786"/>
      <c r="WZW158" s="787"/>
      <c r="WZX158" s="787"/>
      <c r="WZY158" s="787"/>
      <c r="WZZ158" s="787"/>
      <c r="XAA158" s="787"/>
      <c r="XAB158" s="787"/>
      <c r="XAC158" s="787"/>
      <c r="XAD158" s="787"/>
      <c r="XAE158" s="787"/>
      <c r="XAF158" s="787"/>
      <c r="XAG158" s="787"/>
      <c r="XAH158" s="787"/>
      <c r="XAI158" s="787"/>
      <c r="XAJ158" s="788"/>
      <c r="XAK158" s="786"/>
      <c r="XAL158" s="787"/>
      <c r="XAM158" s="787"/>
      <c r="XAN158" s="787"/>
      <c r="XAO158" s="787"/>
      <c r="XAP158" s="787"/>
      <c r="XAQ158" s="787"/>
      <c r="XAR158" s="787"/>
      <c r="XAS158" s="787"/>
      <c r="XAT158" s="787"/>
      <c r="XAU158" s="787"/>
      <c r="XAV158" s="787"/>
      <c r="XAW158" s="787"/>
      <c r="XAX158" s="787"/>
      <c r="XAY158" s="788"/>
      <c r="XAZ158" s="786"/>
      <c r="XBA158" s="787"/>
      <c r="XBB158" s="787"/>
      <c r="XBC158" s="787"/>
      <c r="XBD158" s="787"/>
      <c r="XBE158" s="787"/>
      <c r="XBF158" s="787"/>
      <c r="XBG158" s="787"/>
      <c r="XBH158" s="787"/>
      <c r="XBI158" s="787"/>
      <c r="XBJ158" s="787"/>
      <c r="XBK158" s="787"/>
      <c r="XBL158" s="787"/>
      <c r="XBM158" s="787"/>
      <c r="XBN158" s="788"/>
      <c r="XBO158" s="786"/>
      <c r="XBP158" s="787"/>
      <c r="XBQ158" s="787"/>
      <c r="XBR158" s="787"/>
      <c r="XBS158" s="787"/>
      <c r="XBT158" s="787"/>
      <c r="XBU158" s="787"/>
      <c r="XBV158" s="787"/>
      <c r="XBW158" s="787"/>
      <c r="XBX158" s="787"/>
      <c r="XBY158" s="787"/>
      <c r="XBZ158" s="787"/>
      <c r="XCA158" s="787"/>
      <c r="XCB158" s="787"/>
      <c r="XCC158" s="788"/>
      <c r="XCD158" s="786"/>
      <c r="XCE158" s="787"/>
      <c r="XCF158" s="787"/>
      <c r="XCG158" s="787"/>
      <c r="XCH158" s="787"/>
      <c r="XCI158" s="787"/>
      <c r="XCJ158" s="787"/>
      <c r="XCK158" s="787"/>
      <c r="XCL158" s="787"/>
      <c r="XCM158" s="787"/>
      <c r="XCN158" s="787"/>
      <c r="XCO158" s="787"/>
      <c r="XCP158" s="787"/>
      <c r="XCQ158" s="787"/>
      <c r="XCR158" s="788"/>
      <c r="XCS158" s="786"/>
      <c r="XCT158" s="787"/>
      <c r="XCU158" s="787"/>
      <c r="XCV158" s="787"/>
      <c r="XCW158" s="787"/>
      <c r="XCX158" s="787"/>
      <c r="XCY158" s="787"/>
      <c r="XCZ158" s="787"/>
      <c r="XDA158" s="787"/>
      <c r="XDB158" s="787"/>
      <c r="XDC158" s="787"/>
      <c r="XDD158" s="787"/>
      <c r="XDE158" s="787"/>
      <c r="XDF158" s="787"/>
      <c r="XDG158" s="788"/>
      <c r="XDH158" s="786"/>
      <c r="XDI158" s="787"/>
      <c r="XDJ158" s="787"/>
      <c r="XDK158" s="787"/>
      <c r="XDL158" s="787"/>
      <c r="XDM158" s="787"/>
      <c r="XDN158" s="787"/>
      <c r="XDO158" s="787"/>
      <c r="XDP158" s="787"/>
      <c r="XDQ158" s="787"/>
      <c r="XDR158" s="787"/>
      <c r="XDS158" s="787"/>
      <c r="XDT158" s="787"/>
      <c r="XDU158" s="787"/>
      <c r="XDV158" s="788"/>
      <c r="XDW158" s="786"/>
      <c r="XDX158" s="787"/>
      <c r="XDY158" s="787"/>
      <c r="XDZ158" s="787"/>
      <c r="XEA158" s="787"/>
      <c r="XEB158" s="787"/>
      <c r="XEC158" s="787"/>
      <c r="XED158" s="787"/>
      <c r="XEE158" s="787"/>
      <c r="XEF158" s="787"/>
      <c r="XEG158" s="787"/>
      <c r="XEH158" s="787"/>
      <c r="XEI158" s="787"/>
      <c r="XEJ158" s="787"/>
      <c r="XEK158" s="788"/>
      <c r="XEL158" s="786"/>
      <c r="XEM158" s="787"/>
      <c r="XEN158" s="787"/>
      <c r="XEO158" s="787"/>
      <c r="XEP158" s="787"/>
      <c r="XEQ158" s="787"/>
      <c r="XER158" s="787"/>
      <c r="XES158" s="787"/>
      <c r="XET158" s="787"/>
      <c r="XEU158" s="787"/>
      <c r="XEV158" s="787"/>
      <c r="XEW158" s="787"/>
      <c r="XEX158" s="787"/>
      <c r="XEY158" s="787"/>
      <c r="XEZ158" s="788"/>
      <c r="XFA158" s="786"/>
      <c r="XFB158" s="787"/>
      <c r="XFC158" s="787"/>
      <c r="XFD158" s="787"/>
    </row>
    <row r="161" spans="13:15">
      <c r="M161" s="404"/>
      <c r="N161" s="404"/>
      <c r="O161" s="404"/>
    </row>
    <row r="162" spans="13:15">
      <c r="M162" s="404"/>
      <c r="N162" s="404"/>
      <c r="O162" s="404"/>
    </row>
    <row r="163" spans="13:15">
      <c r="M163" s="404"/>
      <c r="N163" s="404"/>
      <c r="O163" s="404"/>
    </row>
  </sheetData>
  <mergeCells count="5735">
    <mergeCell ref="XDH158:XDV158"/>
    <mergeCell ref="XDW158:XEK158"/>
    <mergeCell ref="XEL158:XEZ158"/>
    <mergeCell ref="XFA158:XFD158"/>
    <mergeCell ref="WYC158:WYQ158"/>
    <mergeCell ref="WYR158:WZF158"/>
    <mergeCell ref="WZG158:WZU158"/>
    <mergeCell ref="WZV158:XAJ158"/>
    <mergeCell ref="XAK158:XAY158"/>
    <mergeCell ref="XAZ158:XBN158"/>
    <mergeCell ref="XBO158:XCC158"/>
    <mergeCell ref="XCD158:XCR158"/>
    <mergeCell ref="XCS158:XDG158"/>
    <mergeCell ref="WSX158:WTL158"/>
    <mergeCell ref="WTM158:WUA158"/>
    <mergeCell ref="WUB158:WUP158"/>
    <mergeCell ref="WUQ158:WVE158"/>
    <mergeCell ref="WVF158:WVT158"/>
    <mergeCell ref="WVU158:WWI158"/>
    <mergeCell ref="WWJ158:WWX158"/>
    <mergeCell ref="WWY158:WXM158"/>
    <mergeCell ref="WXN158:WYB158"/>
    <mergeCell ref="WNS158:WOG158"/>
    <mergeCell ref="WOH158:WOV158"/>
    <mergeCell ref="WOW158:WPK158"/>
    <mergeCell ref="WPL158:WPZ158"/>
    <mergeCell ref="WQA158:WQO158"/>
    <mergeCell ref="WQP158:WRD158"/>
    <mergeCell ref="WRE158:WRS158"/>
    <mergeCell ref="WRT158:WSH158"/>
    <mergeCell ref="WSI158:WSW158"/>
    <mergeCell ref="WIN158:WJB158"/>
    <mergeCell ref="WJC158:WJQ158"/>
    <mergeCell ref="WJR158:WKF158"/>
    <mergeCell ref="WKG158:WKU158"/>
    <mergeCell ref="WKV158:WLJ158"/>
    <mergeCell ref="WLK158:WLY158"/>
    <mergeCell ref="WLZ158:WMN158"/>
    <mergeCell ref="WMO158:WNC158"/>
    <mergeCell ref="WND158:WNR158"/>
    <mergeCell ref="WDI158:WDW158"/>
    <mergeCell ref="WDX158:WEL158"/>
    <mergeCell ref="WEM158:WFA158"/>
    <mergeCell ref="WFB158:WFP158"/>
    <mergeCell ref="WFQ158:WGE158"/>
    <mergeCell ref="WGF158:WGT158"/>
    <mergeCell ref="WGU158:WHI158"/>
    <mergeCell ref="WHJ158:WHX158"/>
    <mergeCell ref="WHY158:WIM158"/>
    <mergeCell ref="VYD158:VYR158"/>
    <mergeCell ref="VYS158:VZG158"/>
    <mergeCell ref="VZH158:VZV158"/>
    <mergeCell ref="VZW158:WAK158"/>
    <mergeCell ref="WAL158:WAZ158"/>
    <mergeCell ref="WBA158:WBO158"/>
    <mergeCell ref="WBP158:WCD158"/>
    <mergeCell ref="WCE158:WCS158"/>
    <mergeCell ref="WCT158:WDH158"/>
    <mergeCell ref="VSY158:VTM158"/>
    <mergeCell ref="VTN158:VUB158"/>
    <mergeCell ref="VUC158:VUQ158"/>
    <mergeCell ref="VUR158:VVF158"/>
    <mergeCell ref="VVG158:VVU158"/>
    <mergeCell ref="VVV158:VWJ158"/>
    <mergeCell ref="VWK158:VWY158"/>
    <mergeCell ref="VWZ158:VXN158"/>
    <mergeCell ref="VXO158:VYC158"/>
    <mergeCell ref="VNT158:VOH158"/>
    <mergeCell ref="VOI158:VOW158"/>
    <mergeCell ref="VOX158:VPL158"/>
    <mergeCell ref="VPM158:VQA158"/>
    <mergeCell ref="VQB158:VQP158"/>
    <mergeCell ref="VQQ158:VRE158"/>
    <mergeCell ref="VRF158:VRT158"/>
    <mergeCell ref="VRU158:VSI158"/>
    <mergeCell ref="VSJ158:VSX158"/>
    <mergeCell ref="VIO158:VJC158"/>
    <mergeCell ref="VJD158:VJR158"/>
    <mergeCell ref="VJS158:VKG158"/>
    <mergeCell ref="VKH158:VKV158"/>
    <mergeCell ref="VKW158:VLK158"/>
    <mergeCell ref="VLL158:VLZ158"/>
    <mergeCell ref="VMA158:VMO158"/>
    <mergeCell ref="VMP158:VND158"/>
    <mergeCell ref="VNE158:VNS158"/>
    <mergeCell ref="VDJ158:VDX158"/>
    <mergeCell ref="VDY158:VEM158"/>
    <mergeCell ref="VEN158:VFB158"/>
    <mergeCell ref="VFC158:VFQ158"/>
    <mergeCell ref="VFR158:VGF158"/>
    <mergeCell ref="VGG158:VGU158"/>
    <mergeCell ref="VGV158:VHJ158"/>
    <mergeCell ref="VHK158:VHY158"/>
    <mergeCell ref="VHZ158:VIN158"/>
    <mergeCell ref="UYE158:UYS158"/>
    <mergeCell ref="UYT158:UZH158"/>
    <mergeCell ref="UZI158:UZW158"/>
    <mergeCell ref="UZX158:VAL158"/>
    <mergeCell ref="VAM158:VBA158"/>
    <mergeCell ref="VBB158:VBP158"/>
    <mergeCell ref="VBQ158:VCE158"/>
    <mergeCell ref="VCF158:VCT158"/>
    <mergeCell ref="VCU158:VDI158"/>
    <mergeCell ref="USZ158:UTN158"/>
    <mergeCell ref="UTO158:UUC158"/>
    <mergeCell ref="UUD158:UUR158"/>
    <mergeCell ref="UUS158:UVG158"/>
    <mergeCell ref="UVH158:UVV158"/>
    <mergeCell ref="UVW158:UWK158"/>
    <mergeCell ref="UWL158:UWZ158"/>
    <mergeCell ref="UXA158:UXO158"/>
    <mergeCell ref="UXP158:UYD158"/>
    <mergeCell ref="UNU158:UOI158"/>
    <mergeCell ref="UOJ158:UOX158"/>
    <mergeCell ref="UOY158:UPM158"/>
    <mergeCell ref="UPN158:UQB158"/>
    <mergeCell ref="UQC158:UQQ158"/>
    <mergeCell ref="UQR158:URF158"/>
    <mergeCell ref="URG158:URU158"/>
    <mergeCell ref="URV158:USJ158"/>
    <mergeCell ref="USK158:USY158"/>
    <mergeCell ref="UIP158:UJD158"/>
    <mergeCell ref="UJE158:UJS158"/>
    <mergeCell ref="UJT158:UKH158"/>
    <mergeCell ref="UKI158:UKW158"/>
    <mergeCell ref="UKX158:ULL158"/>
    <mergeCell ref="ULM158:UMA158"/>
    <mergeCell ref="UMB158:UMP158"/>
    <mergeCell ref="UMQ158:UNE158"/>
    <mergeCell ref="UNF158:UNT158"/>
    <mergeCell ref="UDK158:UDY158"/>
    <mergeCell ref="UDZ158:UEN158"/>
    <mergeCell ref="UEO158:UFC158"/>
    <mergeCell ref="UFD158:UFR158"/>
    <mergeCell ref="UFS158:UGG158"/>
    <mergeCell ref="UGH158:UGV158"/>
    <mergeCell ref="UGW158:UHK158"/>
    <mergeCell ref="UHL158:UHZ158"/>
    <mergeCell ref="UIA158:UIO158"/>
    <mergeCell ref="TYF158:TYT158"/>
    <mergeCell ref="TYU158:TZI158"/>
    <mergeCell ref="TZJ158:TZX158"/>
    <mergeCell ref="TZY158:UAM158"/>
    <mergeCell ref="UAN158:UBB158"/>
    <mergeCell ref="UBC158:UBQ158"/>
    <mergeCell ref="UBR158:UCF158"/>
    <mergeCell ref="UCG158:UCU158"/>
    <mergeCell ref="UCV158:UDJ158"/>
    <mergeCell ref="TTA158:TTO158"/>
    <mergeCell ref="TTP158:TUD158"/>
    <mergeCell ref="TUE158:TUS158"/>
    <mergeCell ref="TUT158:TVH158"/>
    <mergeCell ref="TVI158:TVW158"/>
    <mergeCell ref="TVX158:TWL158"/>
    <mergeCell ref="TWM158:TXA158"/>
    <mergeCell ref="TXB158:TXP158"/>
    <mergeCell ref="TXQ158:TYE158"/>
    <mergeCell ref="TNV158:TOJ158"/>
    <mergeCell ref="TOK158:TOY158"/>
    <mergeCell ref="TOZ158:TPN158"/>
    <mergeCell ref="TPO158:TQC158"/>
    <mergeCell ref="TQD158:TQR158"/>
    <mergeCell ref="TQS158:TRG158"/>
    <mergeCell ref="TRH158:TRV158"/>
    <mergeCell ref="TRW158:TSK158"/>
    <mergeCell ref="TSL158:TSZ158"/>
    <mergeCell ref="TIQ158:TJE158"/>
    <mergeCell ref="TJF158:TJT158"/>
    <mergeCell ref="TJU158:TKI158"/>
    <mergeCell ref="TKJ158:TKX158"/>
    <mergeCell ref="TKY158:TLM158"/>
    <mergeCell ref="TLN158:TMB158"/>
    <mergeCell ref="TMC158:TMQ158"/>
    <mergeCell ref="TMR158:TNF158"/>
    <mergeCell ref="TNG158:TNU158"/>
    <mergeCell ref="TDL158:TDZ158"/>
    <mergeCell ref="TEA158:TEO158"/>
    <mergeCell ref="TEP158:TFD158"/>
    <mergeCell ref="TFE158:TFS158"/>
    <mergeCell ref="TFT158:TGH158"/>
    <mergeCell ref="TGI158:TGW158"/>
    <mergeCell ref="TGX158:THL158"/>
    <mergeCell ref="THM158:TIA158"/>
    <mergeCell ref="TIB158:TIP158"/>
    <mergeCell ref="SYG158:SYU158"/>
    <mergeCell ref="SYV158:SZJ158"/>
    <mergeCell ref="SZK158:SZY158"/>
    <mergeCell ref="SZZ158:TAN158"/>
    <mergeCell ref="TAO158:TBC158"/>
    <mergeCell ref="TBD158:TBR158"/>
    <mergeCell ref="TBS158:TCG158"/>
    <mergeCell ref="TCH158:TCV158"/>
    <mergeCell ref="TCW158:TDK158"/>
    <mergeCell ref="STB158:STP158"/>
    <mergeCell ref="STQ158:SUE158"/>
    <mergeCell ref="SUF158:SUT158"/>
    <mergeCell ref="SUU158:SVI158"/>
    <mergeCell ref="SVJ158:SVX158"/>
    <mergeCell ref="SVY158:SWM158"/>
    <mergeCell ref="SWN158:SXB158"/>
    <mergeCell ref="SXC158:SXQ158"/>
    <mergeCell ref="SXR158:SYF158"/>
    <mergeCell ref="SNW158:SOK158"/>
    <mergeCell ref="SOL158:SOZ158"/>
    <mergeCell ref="SPA158:SPO158"/>
    <mergeCell ref="SPP158:SQD158"/>
    <mergeCell ref="SQE158:SQS158"/>
    <mergeCell ref="SQT158:SRH158"/>
    <mergeCell ref="SRI158:SRW158"/>
    <mergeCell ref="SRX158:SSL158"/>
    <mergeCell ref="SSM158:STA158"/>
    <mergeCell ref="SIR158:SJF158"/>
    <mergeCell ref="SJG158:SJU158"/>
    <mergeCell ref="SJV158:SKJ158"/>
    <mergeCell ref="SKK158:SKY158"/>
    <mergeCell ref="SKZ158:SLN158"/>
    <mergeCell ref="SLO158:SMC158"/>
    <mergeCell ref="SMD158:SMR158"/>
    <mergeCell ref="SMS158:SNG158"/>
    <mergeCell ref="SNH158:SNV158"/>
    <mergeCell ref="SDM158:SEA158"/>
    <mergeCell ref="SEB158:SEP158"/>
    <mergeCell ref="SEQ158:SFE158"/>
    <mergeCell ref="SFF158:SFT158"/>
    <mergeCell ref="SFU158:SGI158"/>
    <mergeCell ref="SGJ158:SGX158"/>
    <mergeCell ref="SGY158:SHM158"/>
    <mergeCell ref="SHN158:SIB158"/>
    <mergeCell ref="SIC158:SIQ158"/>
    <mergeCell ref="RYH158:RYV158"/>
    <mergeCell ref="RYW158:RZK158"/>
    <mergeCell ref="RZL158:RZZ158"/>
    <mergeCell ref="SAA158:SAO158"/>
    <mergeCell ref="SAP158:SBD158"/>
    <mergeCell ref="SBE158:SBS158"/>
    <mergeCell ref="SBT158:SCH158"/>
    <mergeCell ref="SCI158:SCW158"/>
    <mergeCell ref="SCX158:SDL158"/>
    <mergeCell ref="RTC158:RTQ158"/>
    <mergeCell ref="RTR158:RUF158"/>
    <mergeCell ref="RUG158:RUU158"/>
    <mergeCell ref="RUV158:RVJ158"/>
    <mergeCell ref="RVK158:RVY158"/>
    <mergeCell ref="RVZ158:RWN158"/>
    <mergeCell ref="RWO158:RXC158"/>
    <mergeCell ref="RXD158:RXR158"/>
    <mergeCell ref="RXS158:RYG158"/>
    <mergeCell ref="RNX158:ROL158"/>
    <mergeCell ref="ROM158:RPA158"/>
    <mergeCell ref="RPB158:RPP158"/>
    <mergeCell ref="RPQ158:RQE158"/>
    <mergeCell ref="RQF158:RQT158"/>
    <mergeCell ref="RQU158:RRI158"/>
    <mergeCell ref="RRJ158:RRX158"/>
    <mergeCell ref="RRY158:RSM158"/>
    <mergeCell ref="RSN158:RTB158"/>
    <mergeCell ref="RIS158:RJG158"/>
    <mergeCell ref="RJH158:RJV158"/>
    <mergeCell ref="RJW158:RKK158"/>
    <mergeCell ref="RKL158:RKZ158"/>
    <mergeCell ref="RLA158:RLO158"/>
    <mergeCell ref="RLP158:RMD158"/>
    <mergeCell ref="RME158:RMS158"/>
    <mergeCell ref="RMT158:RNH158"/>
    <mergeCell ref="RNI158:RNW158"/>
    <mergeCell ref="RDN158:REB158"/>
    <mergeCell ref="REC158:REQ158"/>
    <mergeCell ref="RER158:RFF158"/>
    <mergeCell ref="RFG158:RFU158"/>
    <mergeCell ref="RFV158:RGJ158"/>
    <mergeCell ref="RGK158:RGY158"/>
    <mergeCell ref="RGZ158:RHN158"/>
    <mergeCell ref="RHO158:RIC158"/>
    <mergeCell ref="RID158:RIR158"/>
    <mergeCell ref="QYI158:QYW158"/>
    <mergeCell ref="QYX158:QZL158"/>
    <mergeCell ref="QZM158:RAA158"/>
    <mergeCell ref="RAB158:RAP158"/>
    <mergeCell ref="RAQ158:RBE158"/>
    <mergeCell ref="RBF158:RBT158"/>
    <mergeCell ref="RBU158:RCI158"/>
    <mergeCell ref="RCJ158:RCX158"/>
    <mergeCell ref="RCY158:RDM158"/>
    <mergeCell ref="QTD158:QTR158"/>
    <mergeCell ref="QTS158:QUG158"/>
    <mergeCell ref="QUH158:QUV158"/>
    <mergeCell ref="QUW158:QVK158"/>
    <mergeCell ref="QVL158:QVZ158"/>
    <mergeCell ref="QWA158:QWO158"/>
    <mergeCell ref="QWP158:QXD158"/>
    <mergeCell ref="QXE158:QXS158"/>
    <mergeCell ref="QXT158:QYH158"/>
    <mergeCell ref="QNY158:QOM158"/>
    <mergeCell ref="QON158:QPB158"/>
    <mergeCell ref="QPC158:QPQ158"/>
    <mergeCell ref="QPR158:QQF158"/>
    <mergeCell ref="QQG158:QQU158"/>
    <mergeCell ref="QQV158:QRJ158"/>
    <mergeCell ref="QRK158:QRY158"/>
    <mergeCell ref="QRZ158:QSN158"/>
    <mergeCell ref="QSO158:QTC158"/>
    <mergeCell ref="QIT158:QJH158"/>
    <mergeCell ref="QJI158:QJW158"/>
    <mergeCell ref="QJX158:QKL158"/>
    <mergeCell ref="QKM158:QLA158"/>
    <mergeCell ref="QLB158:QLP158"/>
    <mergeCell ref="QLQ158:QME158"/>
    <mergeCell ref="QMF158:QMT158"/>
    <mergeCell ref="QMU158:QNI158"/>
    <mergeCell ref="QNJ158:QNX158"/>
    <mergeCell ref="QDO158:QEC158"/>
    <mergeCell ref="QED158:QER158"/>
    <mergeCell ref="QES158:QFG158"/>
    <mergeCell ref="QFH158:QFV158"/>
    <mergeCell ref="QFW158:QGK158"/>
    <mergeCell ref="QGL158:QGZ158"/>
    <mergeCell ref="QHA158:QHO158"/>
    <mergeCell ref="QHP158:QID158"/>
    <mergeCell ref="QIE158:QIS158"/>
    <mergeCell ref="PYJ158:PYX158"/>
    <mergeCell ref="PYY158:PZM158"/>
    <mergeCell ref="PZN158:QAB158"/>
    <mergeCell ref="QAC158:QAQ158"/>
    <mergeCell ref="QAR158:QBF158"/>
    <mergeCell ref="QBG158:QBU158"/>
    <mergeCell ref="QBV158:QCJ158"/>
    <mergeCell ref="QCK158:QCY158"/>
    <mergeCell ref="QCZ158:QDN158"/>
    <mergeCell ref="PTE158:PTS158"/>
    <mergeCell ref="PTT158:PUH158"/>
    <mergeCell ref="PUI158:PUW158"/>
    <mergeCell ref="PUX158:PVL158"/>
    <mergeCell ref="PVM158:PWA158"/>
    <mergeCell ref="PWB158:PWP158"/>
    <mergeCell ref="PWQ158:PXE158"/>
    <mergeCell ref="PXF158:PXT158"/>
    <mergeCell ref="PXU158:PYI158"/>
    <mergeCell ref="PNZ158:PON158"/>
    <mergeCell ref="POO158:PPC158"/>
    <mergeCell ref="PPD158:PPR158"/>
    <mergeCell ref="PPS158:PQG158"/>
    <mergeCell ref="PQH158:PQV158"/>
    <mergeCell ref="PQW158:PRK158"/>
    <mergeCell ref="PRL158:PRZ158"/>
    <mergeCell ref="PSA158:PSO158"/>
    <mergeCell ref="PSP158:PTD158"/>
    <mergeCell ref="PIU158:PJI158"/>
    <mergeCell ref="PJJ158:PJX158"/>
    <mergeCell ref="PJY158:PKM158"/>
    <mergeCell ref="PKN158:PLB158"/>
    <mergeCell ref="PLC158:PLQ158"/>
    <mergeCell ref="PLR158:PMF158"/>
    <mergeCell ref="PMG158:PMU158"/>
    <mergeCell ref="PMV158:PNJ158"/>
    <mergeCell ref="PNK158:PNY158"/>
    <mergeCell ref="PDP158:PED158"/>
    <mergeCell ref="PEE158:PES158"/>
    <mergeCell ref="PET158:PFH158"/>
    <mergeCell ref="PFI158:PFW158"/>
    <mergeCell ref="PFX158:PGL158"/>
    <mergeCell ref="PGM158:PHA158"/>
    <mergeCell ref="PHB158:PHP158"/>
    <mergeCell ref="PHQ158:PIE158"/>
    <mergeCell ref="PIF158:PIT158"/>
    <mergeCell ref="OYK158:OYY158"/>
    <mergeCell ref="OYZ158:OZN158"/>
    <mergeCell ref="OZO158:PAC158"/>
    <mergeCell ref="PAD158:PAR158"/>
    <mergeCell ref="PAS158:PBG158"/>
    <mergeCell ref="PBH158:PBV158"/>
    <mergeCell ref="PBW158:PCK158"/>
    <mergeCell ref="PCL158:PCZ158"/>
    <mergeCell ref="PDA158:PDO158"/>
    <mergeCell ref="OTF158:OTT158"/>
    <mergeCell ref="OTU158:OUI158"/>
    <mergeCell ref="OUJ158:OUX158"/>
    <mergeCell ref="OUY158:OVM158"/>
    <mergeCell ref="OVN158:OWB158"/>
    <mergeCell ref="OWC158:OWQ158"/>
    <mergeCell ref="OWR158:OXF158"/>
    <mergeCell ref="OXG158:OXU158"/>
    <mergeCell ref="OXV158:OYJ158"/>
    <mergeCell ref="OOA158:OOO158"/>
    <mergeCell ref="OOP158:OPD158"/>
    <mergeCell ref="OPE158:OPS158"/>
    <mergeCell ref="OPT158:OQH158"/>
    <mergeCell ref="OQI158:OQW158"/>
    <mergeCell ref="OQX158:ORL158"/>
    <mergeCell ref="ORM158:OSA158"/>
    <mergeCell ref="OSB158:OSP158"/>
    <mergeCell ref="OSQ158:OTE158"/>
    <mergeCell ref="OIV158:OJJ158"/>
    <mergeCell ref="OJK158:OJY158"/>
    <mergeCell ref="OJZ158:OKN158"/>
    <mergeCell ref="OKO158:OLC158"/>
    <mergeCell ref="OLD158:OLR158"/>
    <mergeCell ref="OLS158:OMG158"/>
    <mergeCell ref="OMH158:OMV158"/>
    <mergeCell ref="OMW158:ONK158"/>
    <mergeCell ref="ONL158:ONZ158"/>
    <mergeCell ref="ODQ158:OEE158"/>
    <mergeCell ref="OEF158:OET158"/>
    <mergeCell ref="OEU158:OFI158"/>
    <mergeCell ref="OFJ158:OFX158"/>
    <mergeCell ref="OFY158:OGM158"/>
    <mergeCell ref="OGN158:OHB158"/>
    <mergeCell ref="OHC158:OHQ158"/>
    <mergeCell ref="OHR158:OIF158"/>
    <mergeCell ref="OIG158:OIU158"/>
    <mergeCell ref="NYL158:NYZ158"/>
    <mergeCell ref="NZA158:NZO158"/>
    <mergeCell ref="NZP158:OAD158"/>
    <mergeCell ref="OAE158:OAS158"/>
    <mergeCell ref="OAT158:OBH158"/>
    <mergeCell ref="OBI158:OBW158"/>
    <mergeCell ref="OBX158:OCL158"/>
    <mergeCell ref="OCM158:ODA158"/>
    <mergeCell ref="ODB158:ODP158"/>
    <mergeCell ref="NTG158:NTU158"/>
    <mergeCell ref="NTV158:NUJ158"/>
    <mergeCell ref="NUK158:NUY158"/>
    <mergeCell ref="NUZ158:NVN158"/>
    <mergeCell ref="NVO158:NWC158"/>
    <mergeCell ref="NWD158:NWR158"/>
    <mergeCell ref="NWS158:NXG158"/>
    <mergeCell ref="NXH158:NXV158"/>
    <mergeCell ref="NXW158:NYK158"/>
    <mergeCell ref="NOB158:NOP158"/>
    <mergeCell ref="NOQ158:NPE158"/>
    <mergeCell ref="NPF158:NPT158"/>
    <mergeCell ref="NPU158:NQI158"/>
    <mergeCell ref="NQJ158:NQX158"/>
    <mergeCell ref="NQY158:NRM158"/>
    <mergeCell ref="NRN158:NSB158"/>
    <mergeCell ref="NSC158:NSQ158"/>
    <mergeCell ref="NSR158:NTF158"/>
    <mergeCell ref="NIW158:NJK158"/>
    <mergeCell ref="NJL158:NJZ158"/>
    <mergeCell ref="NKA158:NKO158"/>
    <mergeCell ref="NKP158:NLD158"/>
    <mergeCell ref="NLE158:NLS158"/>
    <mergeCell ref="NLT158:NMH158"/>
    <mergeCell ref="NMI158:NMW158"/>
    <mergeCell ref="NMX158:NNL158"/>
    <mergeCell ref="NNM158:NOA158"/>
    <mergeCell ref="NDR158:NEF158"/>
    <mergeCell ref="NEG158:NEU158"/>
    <mergeCell ref="NEV158:NFJ158"/>
    <mergeCell ref="NFK158:NFY158"/>
    <mergeCell ref="NFZ158:NGN158"/>
    <mergeCell ref="NGO158:NHC158"/>
    <mergeCell ref="NHD158:NHR158"/>
    <mergeCell ref="NHS158:NIG158"/>
    <mergeCell ref="NIH158:NIV158"/>
    <mergeCell ref="MYM158:MZA158"/>
    <mergeCell ref="MZB158:MZP158"/>
    <mergeCell ref="MZQ158:NAE158"/>
    <mergeCell ref="NAF158:NAT158"/>
    <mergeCell ref="NAU158:NBI158"/>
    <mergeCell ref="NBJ158:NBX158"/>
    <mergeCell ref="NBY158:NCM158"/>
    <mergeCell ref="NCN158:NDB158"/>
    <mergeCell ref="NDC158:NDQ158"/>
    <mergeCell ref="MTH158:MTV158"/>
    <mergeCell ref="MTW158:MUK158"/>
    <mergeCell ref="MUL158:MUZ158"/>
    <mergeCell ref="MVA158:MVO158"/>
    <mergeCell ref="MVP158:MWD158"/>
    <mergeCell ref="MWE158:MWS158"/>
    <mergeCell ref="MWT158:MXH158"/>
    <mergeCell ref="MXI158:MXW158"/>
    <mergeCell ref="MXX158:MYL158"/>
    <mergeCell ref="MOC158:MOQ158"/>
    <mergeCell ref="MOR158:MPF158"/>
    <mergeCell ref="MPG158:MPU158"/>
    <mergeCell ref="MPV158:MQJ158"/>
    <mergeCell ref="MQK158:MQY158"/>
    <mergeCell ref="MQZ158:MRN158"/>
    <mergeCell ref="MRO158:MSC158"/>
    <mergeCell ref="MSD158:MSR158"/>
    <mergeCell ref="MSS158:MTG158"/>
    <mergeCell ref="MIX158:MJL158"/>
    <mergeCell ref="MJM158:MKA158"/>
    <mergeCell ref="MKB158:MKP158"/>
    <mergeCell ref="MKQ158:MLE158"/>
    <mergeCell ref="MLF158:MLT158"/>
    <mergeCell ref="MLU158:MMI158"/>
    <mergeCell ref="MMJ158:MMX158"/>
    <mergeCell ref="MMY158:MNM158"/>
    <mergeCell ref="MNN158:MOB158"/>
    <mergeCell ref="MDS158:MEG158"/>
    <mergeCell ref="MEH158:MEV158"/>
    <mergeCell ref="MEW158:MFK158"/>
    <mergeCell ref="MFL158:MFZ158"/>
    <mergeCell ref="MGA158:MGO158"/>
    <mergeCell ref="MGP158:MHD158"/>
    <mergeCell ref="MHE158:MHS158"/>
    <mergeCell ref="MHT158:MIH158"/>
    <mergeCell ref="MII158:MIW158"/>
    <mergeCell ref="LYN158:LZB158"/>
    <mergeCell ref="LZC158:LZQ158"/>
    <mergeCell ref="LZR158:MAF158"/>
    <mergeCell ref="MAG158:MAU158"/>
    <mergeCell ref="MAV158:MBJ158"/>
    <mergeCell ref="MBK158:MBY158"/>
    <mergeCell ref="MBZ158:MCN158"/>
    <mergeCell ref="MCO158:MDC158"/>
    <mergeCell ref="MDD158:MDR158"/>
    <mergeCell ref="LTI158:LTW158"/>
    <mergeCell ref="LTX158:LUL158"/>
    <mergeCell ref="LUM158:LVA158"/>
    <mergeCell ref="LVB158:LVP158"/>
    <mergeCell ref="LVQ158:LWE158"/>
    <mergeCell ref="LWF158:LWT158"/>
    <mergeCell ref="LWU158:LXI158"/>
    <mergeCell ref="LXJ158:LXX158"/>
    <mergeCell ref="LXY158:LYM158"/>
    <mergeCell ref="LOD158:LOR158"/>
    <mergeCell ref="LOS158:LPG158"/>
    <mergeCell ref="LPH158:LPV158"/>
    <mergeCell ref="LPW158:LQK158"/>
    <mergeCell ref="LQL158:LQZ158"/>
    <mergeCell ref="LRA158:LRO158"/>
    <mergeCell ref="LRP158:LSD158"/>
    <mergeCell ref="LSE158:LSS158"/>
    <mergeCell ref="LST158:LTH158"/>
    <mergeCell ref="LIY158:LJM158"/>
    <mergeCell ref="LJN158:LKB158"/>
    <mergeCell ref="LKC158:LKQ158"/>
    <mergeCell ref="LKR158:LLF158"/>
    <mergeCell ref="LLG158:LLU158"/>
    <mergeCell ref="LLV158:LMJ158"/>
    <mergeCell ref="LMK158:LMY158"/>
    <mergeCell ref="LMZ158:LNN158"/>
    <mergeCell ref="LNO158:LOC158"/>
    <mergeCell ref="LDT158:LEH158"/>
    <mergeCell ref="LEI158:LEW158"/>
    <mergeCell ref="LEX158:LFL158"/>
    <mergeCell ref="LFM158:LGA158"/>
    <mergeCell ref="LGB158:LGP158"/>
    <mergeCell ref="LGQ158:LHE158"/>
    <mergeCell ref="LHF158:LHT158"/>
    <mergeCell ref="LHU158:LII158"/>
    <mergeCell ref="LIJ158:LIX158"/>
    <mergeCell ref="KYO158:KZC158"/>
    <mergeCell ref="KZD158:KZR158"/>
    <mergeCell ref="KZS158:LAG158"/>
    <mergeCell ref="LAH158:LAV158"/>
    <mergeCell ref="LAW158:LBK158"/>
    <mergeCell ref="LBL158:LBZ158"/>
    <mergeCell ref="LCA158:LCO158"/>
    <mergeCell ref="LCP158:LDD158"/>
    <mergeCell ref="LDE158:LDS158"/>
    <mergeCell ref="KTJ158:KTX158"/>
    <mergeCell ref="KTY158:KUM158"/>
    <mergeCell ref="KUN158:KVB158"/>
    <mergeCell ref="KVC158:KVQ158"/>
    <mergeCell ref="KVR158:KWF158"/>
    <mergeCell ref="KWG158:KWU158"/>
    <mergeCell ref="KWV158:KXJ158"/>
    <mergeCell ref="KXK158:KXY158"/>
    <mergeCell ref="KXZ158:KYN158"/>
    <mergeCell ref="KOE158:KOS158"/>
    <mergeCell ref="KOT158:KPH158"/>
    <mergeCell ref="KPI158:KPW158"/>
    <mergeCell ref="KPX158:KQL158"/>
    <mergeCell ref="KQM158:KRA158"/>
    <mergeCell ref="KRB158:KRP158"/>
    <mergeCell ref="KRQ158:KSE158"/>
    <mergeCell ref="KSF158:KST158"/>
    <mergeCell ref="KSU158:KTI158"/>
    <mergeCell ref="KIZ158:KJN158"/>
    <mergeCell ref="KJO158:KKC158"/>
    <mergeCell ref="KKD158:KKR158"/>
    <mergeCell ref="KKS158:KLG158"/>
    <mergeCell ref="KLH158:KLV158"/>
    <mergeCell ref="KLW158:KMK158"/>
    <mergeCell ref="KML158:KMZ158"/>
    <mergeCell ref="KNA158:KNO158"/>
    <mergeCell ref="KNP158:KOD158"/>
    <mergeCell ref="KDU158:KEI158"/>
    <mergeCell ref="KEJ158:KEX158"/>
    <mergeCell ref="KEY158:KFM158"/>
    <mergeCell ref="KFN158:KGB158"/>
    <mergeCell ref="KGC158:KGQ158"/>
    <mergeCell ref="KGR158:KHF158"/>
    <mergeCell ref="KHG158:KHU158"/>
    <mergeCell ref="KHV158:KIJ158"/>
    <mergeCell ref="KIK158:KIY158"/>
    <mergeCell ref="JYP158:JZD158"/>
    <mergeCell ref="JZE158:JZS158"/>
    <mergeCell ref="JZT158:KAH158"/>
    <mergeCell ref="KAI158:KAW158"/>
    <mergeCell ref="KAX158:KBL158"/>
    <mergeCell ref="KBM158:KCA158"/>
    <mergeCell ref="KCB158:KCP158"/>
    <mergeCell ref="KCQ158:KDE158"/>
    <mergeCell ref="KDF158:KDT158"/>
    <mergeCell ref="JTK158:JTY158"/>
    <mergeCell ref="JTZ158:JUN158"/>
    <mergeCell ref="JUO158:JVC158"/>
    <mergeCell ref="JVD158:JVR158"/>
    <mergeCell ref="JVS158:JWG158"/>
    <mergeCell ref="JWH158:JWV158"/>
    <mergeCell ref="JWW158:JXK158"/>
    <mergeCell ref="JXL158:JXZ158"/>
    <mergeCell ref="JYA158:JYO158"/>
    <mergeCell ref="JOF158:JOT158"/>
    <mergeCell ref="JOU158:JPI158"/>
    <mergeCell ref="JPJ158:JPX158"/>
    <mergeCell ref="JPY158:JQM158"/>
    <mergeCell ref="JQN158:JRB158"/>
    <mergeCell ref="JRC158:JRQ158"/>
    <mergeCell ref="JRR158:JSF158"/>
    <mergeCell ref="JSG158:JSU158"/>
    <mergeCell ref="JSV158:JTJ158"/>
    <mergeCell ref="JJA158:JJO158"/>
    <mergeCell ref="JJP158:JKD158"/>
    <mergeCell ref="JKE158:JKS158"/>
    <mergeCell ref="JKT158:JLH158"/>
    <mergeCell ref="JLI158:JLW158"/>
    <mergeCell ref="JLX158:JML158"/>
    <mergeCell ref="JMM158:JNA158"/>
    <mergeCell ref="JNB158:JNP158"/>
    <mergeCell ref="JNQ158:JOE158"/>
    <mergeCell ref="JDV158:JEJ158"/>
    <mergeCell ref="JEK158:JEY158"/>
    <mergeCell ref="JEZ158:JFN158"/>
    <mergeCell ref="JFO158:JGC158"/>
    <mergeCell ref="JGD158:JGR158"/>
    <mergeCell ref="JGS158:JHG158"/>
    <mergeCell ref="JHH158:JHV158"/>
    <mergeCell ref="JHW158:JIK158"/>
    <mergeCell ref="JIL158:JIZ158"/>
    <mergeCell ref="IYQ158:IZE158"/>
    <mergeCell ref="IZF158:IZT158"/>
    <mergeCell ref="IZU158:JAI158"/>
    <mergeCell ref="JAJ158:JAX158"/>
    <mergeCell ref="JAY158:JBM158"/>
    <mergeCell ref="JBN158:JCB158"/>
    <mergeCell ref="JCC158:JCQ158"/>
    <mergeCell ref="JCR158:JDF158"/>
    <mergeCell ref="JDG158:JDU158"/>
    <mergeCell ref="ITL158:ITZ158"/>
    <mergeCell ref="IUA158:IUO158"/>
    <mergeCell ref="IUP158:IVD158"/>
    <mergeCell ref="IVE158:IVS158"/>
    <mergeCell ref="IVT158:IWH158"/>
    <mergeCell ref="IWI158:IWW158"/>
    <mergeCell ref="IWX158:IXL158"/>
    <mergeCell ref="IXM158:IYA158"/>
    <mergeCell ref="IYB158:IYP158"/>
    <mergeCell ref="IOG158:IOU158"/>
    <mergeCell ref="IOV158:IPJ158"/>
    <mergeCell ref="IPK158:IPY158"/>
    <mergeCell ref="IPZ158:IQN158"/>
    <mergeCell ref="IQO158:IRC158"/>
    <mergeCell ref="IRD158:IRR158"/>
    <mergeCell ref="IRS158:ISG158"/>
    <mergeCell ref="ISH158:ISV158"/>
    <mergeCell ref="ISW158:ITK158"/>
    <mergeCell ref="IJB158:IJP158"/>
    <mergeCell ref="IJQ158:IKE158"/>
    <mergeCell ref="IKF158:IKT158"/>
    <mergeCell ref="IKU158:ILI158"/>
    <mergeCell ref="ILJ158:ILX158"/>
    <mergeCell ref="ILY158:IMM158"/>
    <mergeCell ref="IMN158:INB158"/>
    <mergeCell ref="INC158:INQ158"/>
    <mergeCell ref="INR158:IOF158"/>
    <mergeCell ref="IDW158:IEK158"/>
    <mergeCell ref="IEL158:IEZ158"/>
    <mergeCell ref="IFA158:IFO158"/>
    <mergeCell ref="IFP158:IGD158"/>
    <mergeCell ref="IGE158:IGS158"/>
    <mergeCell ref="IGT158:IHH158"/>
    <mergeCell ref="IHI158:IHW158"/>
    <mergeCell ref="IHX158:IIL158"/>
    <mergeCell ref="IIM158:IJA158"/>
    <mergeCell ref="HYR158:HZF158"/>
    <mergeCell ref="HZG158:HZU158"/>
    <mergeCell ref="HZV158:IAJ158"/>
    <mergeCell ref="IAK158:IAY158"/>
    <mergeCell ref="IAZ158:IBN158"/>
    <mergeCell ref="IBO158:ICC158"/>
    <mergeCell ref="ICD158:ICR158"/>
    <mergeCell ref="ICS158:IDG158"/>
    <mergeCell ref="IDH158:IDV158"/>
    <mergeCell ref="HTM158:HUA158"/>
    <mergeCell ref="HUB158:HUP158"/>
    <mergeCell ref="HUQ158:HVE158"/>
    <mergeCell ref="HVF158:HVT158"/>
    <mergeCell ref="HVU158:HWI158"/>
    <mergeCell ref="HWJ158:HWX158"/>
    <mergeCell ref="HWY158:HXM158"/>
    <mergeCell ref="HXN158:HYB158"/>
    <mergeCell ref="HYC158:HYQ158"/>
    <mergeCell ref="HOH158:HOV158"/>
    <mergeCell ref="HOW158:HPK158"/>
    <mergeCell ref="HPL158:HPZ158"/>
    <mergeCell ref="HQA158:HQO158"/>
    <mergeCell ref="HQP158:HRD158"/>
    <mergeCell ref="HRE158:HRS158"/>
    <mergeCell ref="HRT158:HSH158"/>
    <mergeCell ref="HSI158:HSW158"/>
    <mergeCell ref="HSX158:HTL158"/>
    <mergeCell ref="HJC158:HJQ158"/>
    <mergeCell ref="HJR158:HKF158"/>
    <mergeCell ref="HKG158:HKU158"/>
    <mergeCell ref="HKV158:HLJ158"/>
    <mergeCell ref="HLK158:HLY158"/>
    <mergeCell ref="HLZ158:HMN158"/>
    <mergeCell ref="HMO158:HNC158"/>
    <mergeCell ref="HND158:HNR158"/>
    <mergeCell ref="HNS158:HOG158"/>
    <mergeCell ref="HDX158:HEL158"/>
    <mergeCell ref="HEM158:HFA158"/>
    <mergeCell ref="HFB158:HFP158"/>
    <mergeCell ref="HFQ158:HGE158"/>
    <mergeCell ref="HGF158:HGT158"/>
    <mergeCell ref="HGU158:HHI158"/>
    <mergeCell ref="HHJ158:HHX158"/>
    <mergeCell ref="HHY158:HIM158"/>
    <mergeCell ref="HIN158:HJB158"/>
    <mergeCell ref="GYS158:GZG158"/>
    <mergeCell ref="GZH158:GZV158"/>
    <mergeCell ref="GZW158:HAK158"/>
    <mergeCell ref="HAL158:HAZ158"/>
    <mergeCell ref="HBA158:HBO158"/>
    <mergeCell ref="HBP158:HCD158"/>
    <mergeCell ref="HCE158:HCS158"/>
    <mergeCell ref="HCT158:HDH158"/>
    <mergeCell ref="HDI158:HDW158"/>
    <mergeCell ref="GTN158:GUB158"/>
    <mergeCell ref="GUC158:GUQ158"/>
    <mergeCell ref="GUR158:GVF158"/>
    <mergeCell ref="GVG158:GVU158"/>
    <mergeCell ref="GVV158:GWJ158"/>
    <mergeCell ref="GWK158:GWY158"/>
    <mergeCell ref="GWZ158:GXN158"/>
    <mergeCell ref="GXO158:GYC158"/>
    <mergeCell ref="GYD158:GYR158"/>
    <mergeCell ref="GOI158:GOW158"/>
    <mergeCell ref="GOX158:GPL158"/>
    <mergeCell ref="GPM158:GQA158"/>
    <mergeCell ref="GQB158:GQP158"/>
    <mergeCell ref="GQQ158:GRE158"/>
    <mergeCell ref="GRF158:GRT158"/>
    <mergeCell ref="GRU158:GSI158"/>
    <mergeCell ref="GSJ158:GSX158"/>
    <mergeCell ref="GSY158:GTM158"/>
    <mergeCell ref="GJD158:GJR158"/>
    <mergeCell ref="GJS158:GKG158"/>
    <mergeCell ref="GKH158:GKV158"/>
    <mergeCell ref="GKW158:GLK158"/>
    <mergeCell ref="GLL158:GLZ158"/>
    <mergeCell ref="GMA158:GMO158"/>
    <mergeCell ref="GMP158:GND158"/>
    <mergeCell ref="GNE158:GNS158"/>
    <mergeCell ref="GNT158:GOH158"/>
    <mergeCell ref="GDY158:GEM158"/>
    <mergeCell ref="GEN158:GFB158"/>
    <mergeCell ref="GFC158:GFQ158"/>
    <mergeCell ref="GFR158:GGF158"/>
    <mergeCell ref="GGG158:GGU158"/>
    <mergeCell ref="GGV158:GHJ158"/>
    <mergeCell ref="GHK158:GHY158"/>
    <mergeCell ref="GHZ158:GIN158"/>
    <mergeCell ref="GIO158:GJC158"/>
    <mergeCell ref="FYT158:FZH158"/>
    <mergeCell ref="FZI158:FZW158"/>
    <mergeCell ref="FZX158:GAL158"/>
    <mergeCell ref="GAM158:GBA158"/>
    <mergeCell ref="GBB158:GBP158"/>
    <mergeCell ref="GBQ158:GCE158"/>
    <mergeCell ref="GCF158:GCT158"/>
    <mergeCell ref="GCU158:GDI158"/>
    <mergeCell ref="GDJ158:GDX158"/>
    <mergeCell ref="FTO158:FUC158"/>
    <mergeCell ref="FUD158:FUR158"/>
    <mergeCell ref="FUS158:FVG158"/>
    <mergeCell ref="FVH158:FVV158"/>
    <mergeCell ref="FVW158:FWK158"/>
    <mergeCell ref="FWL158:FWZ158"/>
    <mergeCell ref="FXA158:FXO158"/>
    <mergeCell ref="FXP158:FYD158"/>
    <mergeCell ref="FYE158:FYS158"/>
    <mergeCell ref="FOJ158:FOX158"/>
    <mergeCell ref="FOY158:FPM158"/>
    <mergeCell ref="FPN158:FQB158"/>
    <mergeCell ref="FQC158:FQQ158"/>
    <mergeCell ref="FQR158:FRF158"/>
    <mergeCell ref="FRG158:FRU158"/>
    <mergeCell ref="FRV158:FSJ158"/>
    <mergeCell ref="FSK158:FSY158"/>
    <mergeCell ref="FSZ158:FTN158"/>
    <mergeCell ref="FJE158:FJS158"/>
    <mergeCell ref="FJT158:FKH158"/>
    <mergeCell ref="FKI158:FKW158"/>
    <mergeCell ref="FKX158:FLL158"/>
    <mergeCell ref="FLM158:FMA158"/>
    <mergeCell ref="FMB158:FMP158"/>
    <mergeCell ref="FMQ158:FNE158"/>
    <mergeCell ref="FNF158:FNT158"/>
    <mergeCell ref="FNU158:FOI158"/>
    <mergeCell ref="FDZ158:FEN158"/>
    <mergeCell ref="FEO158:FFC158"/>
    <mergeCell ref="FFD158:FFR158"/>
    <mergeCell ref="FFS158:FGG158"/>
    <mergeCell ref="FGH158:FGV158"/>
    <mergeCell ref="FGW158:FHK158"/>
    <mergeCell ref="FHL158:FHZ158"/>
    <mergeCell ref="FIA158:FIO158"/>
    <mergeCell ref="FIP158:FJD158"/>
    <mergeCell ref="EYU158:EZI158"/>
    <mergeCell ref="EZJ158:EZX158"/>
    <mergeCell ref="EZY158:FAM158"/>
    <mergeCell ref="FAN158:FBB158"/>
    <mergeCell ref="FBC158:FBQ158"/>
    <mergeCell ref="FBR158:FCF158"/>
    <mergeCell ref="FCG158:FCU158"/>
    <mergeCell ref="FCV158:FDJ158"/>
    <mergeCell ref="FDK158:FDY158"/>
    <mergeCell ref="ETP158:EUD158"/>
    <mergeCell ref="EUE158:EUS158"/>
    <mergeCell ref="EUT158:EVH158"/>
    <mergeCell ref="EVI158:EVW158"/>
    <mergeCell ref="EVX158:EWL158"/>
    <mergeCell ref="EWM158:EXA158"/>
    <mergeCell ref="EXB158:EXP158"/>
    <mergeCell ref="EXQ158:EYE158"/>
    <mergeCell ref="EYF158:EYT158"/>
    <mergeCell ref="EOK158:EOY158"/>
    <mergeCell ref="EOZ158:EPN158"/>
    <mergeCell ref="EPO158:EQC158"/>
    <mergeCell ref="EQD158:EQR158"/>
    <mergeCell ref="EQS158:ERG158"/>
    <mergeCell ref="ERH158:ERV158"/>
    <mergeCell ref="ERW158:ESK158"/>
    <mergeCell ref="ESL158:ESZ158"/>
    <mergeCell ref="ETA158:ETO158"/>
    <mergeCell ref="EJF158:EJT158"/>
    <mergeCell ref="EJU158:EKI158"/>
    <mergeCell ref="EKJ158:EKX158"/>
    <mergeCell ref="EKY158:ELM158"/>
    <mergeCell ref="ELN158:EMB158"/>
    <mergeCell ref="EMC158:EMQ158"/>
    <mergeCell ref="EMR158:ENF158"/>
    <mergeCell ref="ENG158:ENU158"/>
    <mergeCell ref="ENV158:EOJ158"/>
    <mergeCell ref="EEA158:EEO158"/>
    <mergeCell ref="EEP158:EFD158"/>
    <mergeCell ref="EFE158:EFS158"/>
    <mergeCell ref="EFT158:EGH158"/>
    <mergeCell ref="EGI158:EGW158"/>
    <mergeCell ref="EGX158:EHL158"/>
    <mergeCell ref="EHM158:EIA158"/>
    <mergeCell ref="EIB158:EIP158"/>
    <mergeCell ref="EIQ158:EJE158"/>
    <mergeCell ref="DYV158:DZJ158"/>
    <mergeCell ref="DZK158:DZY158"/>
    <mergeCell ref="DZZ158:EAN158"/>
    <mergeCell ref="EAO158:EBC158"/>
    <mergeCell ref="EBD158:EBR158"/>
    <mergeCell ref="EBS158:ECG158"/>
    <mergeCell ref="ECH158:ECV158"/>
    <mergeCell ref="ECW158:EDK158"/>
    <mergeCell ref="EDL158:EDZ158"/>
    <mergeCell ref="DTQ158:DUE158"/>
    <mergeCell ref="DUF158:DUT158"/>
    <mergeCell ref="DUU158:DVI158"/>
    <mergeCell ref="DVJ158:DVX158"/>
    <mergeCell ref="DVY158:DWM158"/>
    <mergeCell ref="DWN158:DXB158"/>
    <mergeCell ref="DXC158:DXQ158"/>
    <mergeCell ref="DXR158:DYF158"/>
    <mergeCell ref="DYG158:DYU158"/>
    <mergeCell ref="DOL158:DOZ158"/>
    <mergeCell ref="DPA158:DPO158"/>
    <mergeCell ref="DPP158:DQD158"/>
    <mergeCell ref="DQE158:DQS158"/>
    <mergeCell ref="DQT158:DRH158"/>
    <mergeCell ref="DRI158:DRW158"/>
    <mergeCell ref="DRX158:DSL158"/>
    <mergeCell ref="DSM158:DTA158"/>
    <mergeCell ref="DTB158:DTP158"/>
    <mergeCell ref="DJG158:DJU158"/>
    <mergeCell ref="DJV158:DKJ158"/>
    <mergeCell ref="DKK158:DKY158"/>
    <mergeCell ref="DKZ158:DLN158"/>
    <mergeCell ref="DLO158:DMC158"/>
    <mergeCell ref="DMD158:DMR158"/>
    <mergeCell ref="DMS158:DNG158"/>
    <mergeCell ref="DNH158:DNV158"/>
    <mergeCell ref="DNW158:DOK158"/>
    <mergeCell ref="DEB158:DEP158"/>
    <mergeCell ref="DEQ158:DFE158"/>
    <mergeCell ref="DFF158:DFT158"/>
    <mergeCell ref="DFU158:DGI158"/>
    <mergeCell ref="DGJ158:DGX158"/>
    <mergeCell ref="DGY158:DHM158"/>
    <mergeCell ref="DHN158:DIB158"/>
    <mergeCell ref="DIC158:DIQ158"/>
    <mergeCell ref="DIR158:DJF158"/>
    <mergeCell ref="CYW158:CZK158"/>
    <mergeCell ref="CZL158:CZZ158"/>
    <mergeCell ref="DAA158:DAO158"/>
    <mergeCell ref="DAP158:DBD158"/>
    <mergeCell ref="DBE158:DBS158"/>
    <mergeCell ref="DBT158:DCH158"/>
    <mergeCell ref="DCI158:DCW158"/>
    <mergeCell ref="DCX158:DDL158"/>
    <mergeCell ref="DDM158:DEA158"/>
    <mergeCell ref="CTR158:CUF158"/>
    <mergeCell ref="CUG158:CUU158"/>
    <mergeCell ref="CUV158:CVJ158"/>
    <mergeCell ref="CVK158:CVY158"/>
    <mergeCell ref="CVZ158:CWN158"/>
    <mergeCell ref="CWO158:CXC158"/>
    <mergeCell ref="CXD158:CXR158"/>
    <mergeCell ref="CXS158:CYG158"/>
    <mergeCell ref="CYH158:CYV158"/>
    <mergeCell ref="COM158:CPA158"/>
    <mergeCell ref="CPB158:CPP158"/>
    <mergeCell ref="CPQ158:CQE158"/>
    <mergeCell ref="CQF158:CQT158"/>
    <mergeCell ref="CQU158:CRI158"/>
    <mergeCell ref="CRJ158:CRX158"/>
    <mergeCell ref="CRY158:CSM158"/>
    <mergeCell ref="CSN158:CTB158"/>
    <mergeCell ref="CTC158:CTQ158"/>
    <mergeCell ref="CJH158:CJV158"/>
    <mergeCell ref="CJW158:CKK158"/>
    <mergeCell ref="CKL158:CKZ158"/>
    <mergeCell ref="CLA158:CLO158"/>
    <mergeCell ref="CLP158:CMD158"/>
    <mergeCell ref="CME158:CMS158"/>
    <mergeCell ref="CMT158:CNH158"/>
    <mergeCell ref="CNI158:CNW158"/>
    <mergeCell ref="CNX158:COL158"/>
    <mergeCell ref="CEC158:CEQ158"/>
    <mergeCell ref="CER158:CFF158"/>
    <mergeCell ref="CFG158:CFU158"/>
    <mergeCell ref="CFV158:CGJ158"/>
    <mergeCell ref="CGK158:CGY158"/>
    <mergeCell ref="CGZ158:CHN158"/>
    <mergeCell ref="CHO158:CIC158"/>
    <mergeCell ref="CID158:CIR158"/>
    <mergeCell ref="CIS158:CJG158"/>
    <mergeCell ref="BYX158:BZL158"/>
    <mergeCell ref="BZM158:CAA158"/>
    <mergeCell ref="CAB158:CAP158"/>
    <mergeCell ref="CAQ158:CBE158"/>
    <mergeCell ref="CBF158:CBT158"/>
    <mergeCell ref="CBU158:CCI158"/>
    <mergeCell ref="CCJ158:CCX158"/>
    <mergeCell ref="CCY158:CDM158"/>
    <mergeCell ref="CDN158:CEB158"/>
    <mergeCell ref="BTS158:BUG158"/>
    <mergeCell ref="BUH158:BUV158"/>
    <mergeCell ref="BUW158:BVK158"/>
    <mergeCell ref="BVL158:BVZ158"/>
    <mergeCell ref="BWA158:BWO158"/>
    <mergeCell ref="BWP158:BXD158"/>
    <mergeCell ref="BXE158:BXS158"/>
    <mergeCell ref="BXT158:BYH158"/>
    <mergeCell ref="BYI158:BYW158"/>
    <mergeCell ref="BON158:BPB158"/>
    <mergeCell ref="BPC158:BPQ158"/>
    <mergeCell ref="BPR158:BQF158"/>
    <mergeCell ref="BQG158:BQU158"/>
    <mergeCell ref="BQV158:BRJ158"/>
    <mergeCell ref="BRK158:BRY158"/>
    <mergeCell ref="BRZ158:BSN158"/>
    <mergeCell ref="BSO158:BTC158"/>
    <mergeCell ref="BTD158:BTR158"/>
    <mergeCell ref="BJI158:BJW158"/>
    <mergeCell ref="BJX158:BKL158"/>
    <mergeCell ref="BKM158:BLA158"/>
    <mergeCell ref="BLB158:BLP158"/>
    <mergeCell ref="BLQ158:BME158"/>
    <mergeCell ref="BMF158:BMT158"/>
    <mergeCell ref="BMU158:BNI158"/>
    <mergeCell ref="BNJ158:BNX158"/>
    <mergeCell ref="BNY158:BOM158"/>
    <mergeCell ref="BED158:BER158"/>
    <mergeCell ref="BES158:BFG158"/>
    <mergeCell ref="BFH158:BFV158"/>
    <mergeCell ref="BFW158:BGK158"/>
    <mergeCell ref="BGL158:BGZ158"/>
    <mergeCell ref="BHA158:BHO158"/>
    <mergeCell ref="BHP158:BID158"/>
    <mergeCell ref="BIE158:BIS158"/>
    <mergeCell ref="BIT158:BJH158"/>
    <mergeCell ref="AYY158:AZM158"/>
    <mergeCell ref="AZN158:BAB158"/>
    <mergeCell ref="BAC158:BAQ158"/>
    <mergeCell ref="BAR158:BBF158"/>
    <mergeCell ref="BBG158:BBU158"/>
    <mergeCell ref="BBV158:BCJ158"/>
    <mergeCell ref="BCK158:BCY158"/>
    <mergeCell ref="BCZ158:BDN158"/>
    <mergeCell ref="BDO158:BEC158"/>
    <mergeCell ref="ATT158:AUH158"/>
    <mergeCell ref="AUI158:AUW158"/>
    <mergeCell ref="AUX158:AVL158"/>
    <mergeCell ref="AVM158:AWA158"/>
    <mergeCell ref="AWB158:AWP158"/>
    <mergeCell ref="AWQ158:AXE158"/>
    <mergeCell ref="AXF158:AXT158"/>
    <mergeCell ref="AXU158:AYI158"/>
    <mergeCell ref="AYJ158:AYX158"/>
    <mergeCell ref="AOO158:APC158"/>
    <mergeCell ref="APD158:APR158"/>
    <mergeCell ref="APS158:AQG158"/>
    <mergeCell ref="AQH158:AQV158"/>
    <mergeCell ref="AQW158:ARK158"/>
    <mergeCell ref="ARL158:ARZ158"/>
    <mergeCell ref="ASA158:ASO158"/>
    <mergeCell ref="ASP158:ATD158"/>
    <mergeCell ref="ATE158:ATS158"/>
    <mergeCell ref="AJJ158:AJX158"/>
    <mergeCell ref="AJY158:AKM158"/>
    <mergeCell ref="AKN158:ALB158"/>
    <mergeCell ref="ALC158:ALQ158"/>
    <mergeCell ref="ALR158:AMF158"/>
    <mergeCell ref="AMG158:AMU158"/>
    <mergeCell ref="AMV158:ANJ158"/>
    <mergeCell ref="ANK158:ANY158"/>
    <mergeCell ref="ANZ158:AON158"/>
    <mergeCell ref="AEE158:AES158"/>
    <mergeCell ref="AET158:AFH158"/>
    <mergeCell ref="AFI158:AFW158"/>
    <mergeCell ref="AFX158:AGL158"/>
    <mergeCell ref="AGM158:AHA158"/>
    <mergeCell ref="AHB158:AHP158"/>
    <mergeCell ref="AHQ158:AIE158"/>
    <mergeCell ref="AIF158:AIT158"/>
    <mergeCell ref="AIU158:AJI158"/>
    <mergeCell ref="YZ158:ZN158"/>
    <mergeCell ref="ZO158:AAC158"/>
    <mergeCell ref="AAD158:AAR158"/>
    <mergeCell ref="AAS158:ABG158"/>
    <mergeCell ref="ABH158:ABV158"/>
    <mergeCell ref="ABW158:ACK158"/>
    <mergeCell ref="ACL158:ACZ158"/>
    <mergeCell ref="ADA158:ADO158"/>
    <mergeCell ref="ADP158:AED158"/>
    <mergeCell ref="TU158:UI158"/>
    <mergeCell ref="UJ158:UX158"/>
    <mergeCell ref="UY158:VM158"/>
    <mergeCell ref="VN158:WB158"/>
    <mergeCell ref="WC158:WQ158"/>
    <mergeCell ref="WR158:XF158"/>
    <mergeCell ref="XG158:XU158"/>
    <mergeCell ref="XV158:YJ158"/>
    <mergeCell ref="YK158:YY158"/>
    <mergeCell ref="OP158:PD158"/>
    <mergeCell ref="PE158:PS158"/>
    <mergeCell ref="PT158:QH158"/>
    <mergeCell ref="QI158:QW158"/>
    <mergeCell ref="QX158:RL158"/>
    <mergeCell ref="RM158:SA158"/>
    <mergeCell ref="SB158:SP158"/>
    <mergeCell ref="SQ158:TE158"/>
    <mergeCell ref="TF158:TT158"/>
    <mergeCell ref="JK158:JY158"/>
    <mergeCell ref="JZ158:KN158"/>
    <mergeCell ref="KO158:LC158"/>
    <mergeCell ref="LD158:LR158"/>
    <mergeCell ref="LS158:MG158"/>
    <mergeCell ref="MH158:MV158"/>
    <mergeCell ref="MW158:NK158"/>
    <mergeCell ref="NL158:NZ158"/>
    <mergeCell ref="OA158:OO158"/>
    <mergeCell ref="XBO157:XCC157"/>
    <mergeCell ref="XCD157:XCR157"/>
    <mergeCell ref="XCS157:XDG157"/>
    <mergeCell ref="XDH157:XDV157"/>
    <mergeCell ref="XDW157:XEK157"/>
    <mergeCell ref="XEL157:XEZ157"/>
    <mergeCell ref="XFA157:XFD157"/>
    <mergeCell ref="P158:AD158"/>
    <mergeCell ref="AE158:AS158"/>
    <mergeCell ref="AT158:BH158"/>
    <mergeCell ref="BI158:BW158"/>
    <mergeCell ref="BX158:CL158"/>
    <mergeCell ref="CM158:DA158"/>
    <mergeCell ref="DB158:DP158"/>
    <mergeCell ref="DQ158:EE158"/>
    <mergeCell ref="EF158:ET158"/>
    <mergeCell ref="EU158:FI158"/>
    <mergeCell ref="FJ158:FX158"/>
    <mergeCell ref="FY158:GM158"/>
    <mergeCell ref="GN158:HB158"/>
    <mergeCell ref="HC158:HQ158"/>
    <mergeCell ref="HR158:IF158"/>
    <mergeCell ref="IG158:IU158"/>
    <mergeCell ref="IV158:JJ158"/>
    <mergeCell ref="WWJ157:WWX157"/>
    <mergeCell ref="WWY157:WXM157"/>
    <mergeCell ref="WXN157:WYB157"/>
    <mergeCell ref="WYC157:WYQ157"/>
    <mergeCell ref="WYR157:WZF157"/>
    <mergeCell ref="WZG157:WZU157"/>
    <mergeCell ref="WZV157:XAJ157"/>
    <mergeCell ref="XAK157:XAY157"/>
    <mergeCell ref="XAZ157:XBN157"/>
    <mergeCell ref="WRE157:WRS157"/>
    <mergeCell ref="WRT157:WSH157"/>
    <mergeCell ref="WSI157:WSW157"/>
    <mergeCell ref="WSX157:WTL157"/>
    <mergeCell ref="WTM157:WUA157"/>
    <mergeCell ref="WUB157:WUP157"/>
    <mergeCell ref="WUQ157:WVE157"/>
    <mergeCell ref="WVF157:WVT157"/>
    <mergeCell ref="WVU157:WWI157"/>
    <mergeCell ref="WLZ157:WMN157"/>
    <mergeCell ref="WMO157:WNC157"/>
    <mergeCell ref="WND157:WNR157"/>
    <mergeCell ref="WNS157:WOG157"/>
    <mergeCell ref="WOH157:WOV157"/>
    <mergeCell ref="WOW157:WPK157"/>
    <mergeCell ref="WPL157:WPZ157"/>
    <mergeCell ref="WQA157:WQO157"/>
    <mergeCell ref="WQP157:WRD157"/>
    <mergeCell ref="WGU157:WHI157"/>
    <mergeCell ref="WHJ157:WHX157"/>
    <mergeCell ref="WHY157:WIM157"/>
    <mergeCell ref="WIN157:WJB157"/>
    <mergeCell ref="WJC157:WJQ157"/>
    <mergeCell ref="WJR157:WKF157"/>
    <mergeCell ref="WKG157:WKU157"/>
    <mergeCell ref="WKV157:WLJ157"/>
    <mergeCell ref="WLK157:WLY157"/>
    <mergeCell ref="WBP157:WCD157"/>
    <mergeCell ref="WCE157:WCS157"/>
    <mergeCell ref="WCT157:WDH157"/>
    <mergeCell ref="WDI157:WDW157"/>
    <mergeCell ref="WDX157:WEL157"/>
    <mergeCell ref="WEM157:WFA157"/>
    <mergeCell ref="WFB157:WFP157"/>
    <mergeCell ref="WFQ157:WGE157"/>
    <mergeCell ref="WGF157:WGT157"/>
    <mergeCell ref="VWK157:VWY157"/>
    <mergeCell ref="VWZ157:VXN157"/>
    <mergeCell ref="VXO157:VYC157"/>
    <mergeCell ref="VYD157:VYR157"/>
    <mergeCell ref="VYS157:VZG157"/>
    <mergeCell ref="VZH157:VZV157"/>
    <mergeCell ref="VZW157:WAK157"/>
    <mergeCell ref="WAL157:WAZ157"/>
    <mergeCell ref="WBA157:WBO157"/>
    <mergeCell ref="VRF157:VRT157"/>
    <mergeCell ref="VRU157:VSI157"/>
    <mergeCell ref="VSJ157:VSX157"/>
    <mergeCell ref="VSY157:VTM157"/>
    <mergeCell ref="VTN157:VUB157"/>
    <mergeCell ref="VUC157:VUQ157"/>
    <mergeCell ref="VUR157:VVF157"/>
    <mergeCell ref="VVG157:VVU157"/>
    <mergeCell ref="VVV157:VWJ157"/>
    <mergeCell ref="VMA157:VMO157"/>
    <mergeCell ref="VMP157:VND157"/>
    <mergeCell ref="VNE157:VNS157"/>
    <mergeCell ref="VNT157:VOH157"/>
    <mergeCell ref="VOI157:VOW157"/>
    <mergeCell ref="VOX157:VPL157"/>
    <mergeCell ref="VPM157:VQA157"/>
    <mergeCell ref="VQB157:VQP157"/>
    <mergeCell ref="VQQ157:VRE157"/>
    <mergeCell ref="VGV157:VHJ157"/>
    <mergeCell ref="VHK157:VHY157"/>
    <mergeCell ref="VHZ157:VIN157"/>
    <mergeCell ref="VIO157:VJC157"/>
    <mergeCell ref="VJD157:VJR157"/>
    <mergeCell ref="VJS157:VKG157"/>
    <mergeCell ref="VKH157:VKV157"/>
    <mergeCell ref="VKW157:VLK157"/>
    <mergeCell ref="VLL157:VLZ157"/>
    <mergeCell ref="VBQ157:VCE157"/>
    <mergeCell ref="VCF157:VCT157"/>
    <mergeCell ref="VCU157:VDI157"/>
    <mergeCell ref="VDJ157:VDX157"/>
    <mergeCell ref="VDY157:VEM157"/>
    <mergeCell ref="VEN157:VFB157"/>
    <mergeCell ref="VFC157:VFQ157"/>
    <mergeCell ref="VFR157:VGF157"/>
    <mergeCell ref="VGG157:VGU157"/>
    <mergeCell ref="UWL157:UWZ157"/>
    <mergeCell ref="UXA157:UXO157"/>
    <mergeCell ref="UXP157:UYD157"/>
    <mergeCell ref="UYE157:UYS157"/>
    <mergeCell ref="UYT157:UZH157"/>
    <mergeCell ref="UZI157:UZW157"/>
    <mergeCell ref="UZX157:VAL157"/>
    <mergeCell ref="VAM157:VBA157"/>
    <mergeCell ref="VBB157:VBP157"/>
    <mergeCell ref="URG157:URU157"/>
    <mergeCell ref="URV157:USJ157"/>
    <mergeCell ref="USK157:USY157"/>
    <mergeCell ref="USZ157:UTN157"/>
    <mergeCell ref="UTO157:UUC157"/>
    <mergeCell ref="UUD157:UUR157"/>
    <mergeCell ref="UUS157:UVG157"/>
    <mergeCell ref="UVH157:UVV157"/>
    <mergeCell ref="UVW157:UWK157"/>
    <mergeCell ref="UMB157:UMP157"/>
    <mergeCell ref="UMQ157:UNE157"/>
    <mergeCell ref="UNF157:UNT157"/>
    <mergeCell ref="UNU157:UOI157"/>
    <mergeCell ref="UOJ157:UOX157"/>
    <mergeCell ref="UOY157:UPM157"/>
    <mergeCell ref="UPN157:UQB157"/>
    <mergeCell ref="UQC157:UQQ157"/>
    <mergeCell ref="UQR157:URF157"/>
    <mergeCell ref="UGW157:UHK157"/>
    <mergeCell ref="UHL157:UHZ157"/>
    <mergeCell ref="UIA157:UIO157"/>
    <mergeCell ref="UIP157:UJD157"/>
    <mergeCell ref="UJE157:UJS157"/>
    <mergeCell ref="UJT157:UKH157"/>
    <mergeCell ref="UKI157:UKW157"/>
    <mergeCell ref="UKX157:ULL157"/>
    <mergeCell ref="ULM157:UMA157"/>
    <mergeCell ref="UBR157:UCF157"/>
    <mergeCell ref="UCG157:UCU157"/>
    <mergeCell ref="UCV157:UDJ157"/>
    <mergeCell ref="UDK157:UDY157"/>
    <mergeCell ref="UDZ157:UEN157"/>
    <mergeCell ref="UEO157:UFC157"/>
    <mergeCell ref="UFD157:UFR157"/>
    <mergeCell ref="UFS157:UGG157"/>
    <mergeCell ref="UGH157:UGV157"/>
    <mergeCell ref="TWM157:TXA157"/>
    <mergeCell ref="TXB157:TXP157"/>
    <mergeCell ref="TXQ157:TYE157"/>
    <mergeCell ref="TYF157:TYT157"/>
    <mergeCell ref="TYU157:TZI157"/>
    <mergeCell ref="TZJ157:TZX157"/>
    <mergeCell ref="TZY157:UAM157"/>
    <mergeCell ref="UAN157:UBB157"/>
    <mergeCell ref="UBC157:UBQ157"/>
    <mergeCell ref="TRH157:TRV157"/>
    <mergeCell ref="TRW157:TSK157"/>
    <mergeCell ref="TSL157:TSZ157"/>
    <mergeCell ref="TTA157:TTO157"/>
    <mergeCell ref="TTP157:TUD157"/>
    <mergeCell ref="TUE157:TUS157"/>
    <mergeCell ref="TUT157:TVH157"/>
    <mergeCell ref="TVI157:TVW157"/>
    <mergeCell ref="TVX157:TWL157"/>
    <mergeCell ref="TMC157:TMQ157"/>
    <mergeCell ref="TMR157:TNF157"/>
    <mergeCell ref="TNG157:TNU157"/>
    <mergeCell ref="TNV157:TOJ157"/>
    <mergeCell ref="TOK157:TOY157"/>
    <mergeCell ref="TOZ157:TPN157"/>
    <mergeCell ref="TPO157:TQC157"/>
    <mergeCell ref="TQD157:TQR157"/>
    <mergeCell ref="TQS157:TRG157"/>
    <mergeCell ref="TGX157:THL157"/>
    <mergeCell ref="THM157:TIA157"/>
    <mergeCell ref="TIB157:TIP157"/>
    <mergeCell ref="TIQ157:TJE157"/>
    <mergeCell ref="TJF157:TJT157"/>
    <mergeCell ref="TJU157:TKI157"/>
    <mergeCell ref="TKJ157:TKX157"/>
    <mergeCell ref="TKY157:TLM157"/>
    <mergeCell ref="TLN157:TMB157"/>
    <mergeCell ref="TBS157:TCG157"/>
    <mergeCell ref="TCH157:TCV157"/>
    <mergeCell ref="TCW157:TDK157"/>
    <mergeCell ref="TDL157:TDZ157"/>
    <mergeCell ref="TEA157:TEO157"/>
    <mergeCell ref="TEP157:TFD157"/>
    <mergeCell ref="TFE157:TFS157"/>
    <mergeCell ref="TFT157:TGH157"/>
    <mergeCell ref="TGI157:TGW157"/>
    <mergeCell ref="SWN157:SXB157"/>
    <mergeCell ref="SXC157:SXQ157"/>
    <mergeCell ref="SXR157:SYF157"/>
    <mergeCell ref="SYG157:SYU157"/>
    <mergeCell ref="SYV157:SZJ157"/>
    <mergeCell ref="SZK157:SZY157"/>
    <mergeCell ref="SZZ157:TAN157"/>
    <mergeCell ref="TAO157:TBC157"/>
    <mergeCell ref="TBD157:TBR157"/>
    <mergeCell ref="SRI157:SRW157"/>
    <mergeCell ref="SRX157:SSL157"/>
    <mergeCell ref="SSM157:STA157"/>
    <mergeCell ref="STB157:STP157"/>
    <mergeCell ref="STQ157:SUE157"/>
    <mergeCell ref="SUF157:SUT157"/>
    <mergeCell ref="SUU157:SVI157"/>
    <mergeCell ref="SVJ157:SVX157"/>
    <mergeCell ref="SVY157:SWM157"/>
    <mergeCell ref="SMD157:SMR157"/>
    <mergeCell ref="SMS157:SNG157"/>
    <mergeCell ref="SNH157:SNV157"/>
    <mergeCell ref="SNW157:SOK157"/>
    <mergeCell ref="SOL157:SOZ157"/>
    <mergeCell ref="SPA157:SPO157"/>
    <mergeCell ref="SPP157:SQD157"/>
    <mergeCell ref="SQE157:SQS157"/>
    <mergeCell ref="SQT157:SRH157"/>
    <mergeCell ref="SGY157:SHM157"/>
    <mergeCell ref="SHN157:SIB157"/>
    <mergeCell ref="SIC157:SIQ157"/>
    <mergeCell ref="SIR157:SJF157"/>
    <mergeCell ref="SJG157:SJU157"/>
    <mergeCell ref="SJV157:SKJ157"/>
    <mergeCell ref="SKK157:SKY157"/>
    <mergeCell ref="SKZ157:SLN157"/>
    <mergeCell ref="SLO157:SMC157"/>
    <mergeCell ref="SBT157:SCH157"/>
    <mergeCell ref="SCI157:SCW157"/>
    <mergeCell ref="SCX157:SDL157"/>
    <mergeCell ref="SDM157:SEA157"/>
    <mergeCell ref="SEB157:SEP157"/>
    <mergeCell ref="SEQ157:SFE157"/>
    <mergeCell ref="SFF157:SFT157"/>
    <mergeCell ref="SFU157:SGI157"/>
    <mergeCell ref="SGJ157:SGX157"/>
    <mergeCell ref="RWO157:RXC157"/>
    <mergeCell ref="RXD157:RXR157"/>
    <mergeCell ref="RXS157:RYG157"/>
    <mergeCell ref="RYH157:RYV157"/>
    <mergeCell ref="RYW157:RZK157"/>
    <mergeCell ref="RZL157:RZZ157"/>
    <mergeCell ref="SAA157:SAO157"/>
    <mergeCell ref="SAP157:SBD157"/>
    <mergeCell ref="SBE157:SBS157"/>
    <mergeCell ref="RRJ157:RRX157"/>
    <mergeCell ref="RRY157:RSM157"/>
    <mergeCell ref="RSN157:RTB157"/>
    <mergeCell ref="RTC157:RTQ157"/>
    <mergeCell ref="RTR157:RUF157"/>
    <mergeCell ref="RUG157:RUU157"/>
    <mergeCell ref="RUV157:RVJ157"/>
    <mergeCell ref="RVK157:RVY157"/>
    <mergeCell ref="RVZ157:RWN157"/>
    <mergeCell ref="RME157:RMS157"/>
    <mergeCell ref="RMT157:RNH157"/>
    <mergeCell ref="RNI157:RNW157"/>
    <mergeCell ref="RNX157:ROL157"/>
    <mergeCell ref="ROM157:RPA157"/>
    <mergeCell ref="RPB157:RPP157"/>
    <mergeCell ref="RPQ157:RQE157"/>
    <mergeCell ref="RQF157:RQT157"/>
    <mergeCell ref="RQU157:RRI157"/>
    <mergeCell ref="RGZ157:RHN157"/>
    <mergeCell ref="RHO157:RIC157"/>
    <mergeCell ref="RID157:RIR157"/>
    <mergeCell ref="RIS157:RJG157"/>
    <mergeCell ref="RJH157:RJV157"/>
    <mergeCell ref="RJW157:RKK157"/>
    <mergeCell ref="RKL157:RKZ157"/>
    <mergeCell ref="RLA157:RLO157"/>
    <mergeCell ref="RLP157:RMD157"/>
    <mergeCell ref="RBU157:RCI157"/>
    <mergeCell ref="RCJ157:RCX157"/>
    <mergeCell ref="RCY157:RDM157"/>
    <mergeCell ref="RDN157:REB157"/>
    <mergeCell ref="REC157:REQ157"/>
    <mergeCell ref="RER157:RFF157"/>
    <mergeCell ref="RFG157:RFU157"/>
    <mergeCell ref="RFV157:RGJ157"/>
    <mergeCell ref="RGK157:RGY157"/>
    <mergeCell ref="QWP157:QXD157"/>
    <mergeCell ref="QXE157:QXS157"/>
    <mergeCell ref="QXT157:QYH157"/>
    <mergeCell ref="QYI157:QYW157"/>
    <mergeCell ref="QYX157:QZL157"/>
    <mergeCell ref="QZM157:RAA157"/>
    <mergeCell ref="RAB157:RAP157"/>
    <mergeCell ref="RAQ157:RBE157"/>
    <mergeCell ref="RBF157:RBT157"/>
    <mergeCell ref="QRK157:QRY157"/>
    <mergeCell ref="QRZ157:QSN157"/>
    <mergeCell ref="QSO157:QTC157"/>
    <mergeCell ref="QTD157:QTR157"/>
    <mergeCell ref="QTS157:QUG157"/>
    <mergeCell ref="QUH157:QUV157"/>
    <mergeCell ref="QUW157:QVK157"/>
    <mergeCell ref="QVL157:QVZ157"/>
    <mergeCell ref="QWA157:QWO157"/>
    <mergeCell ref="QMF157:QMT157"/>
    <mergeCell ref="QMU157:QNI157"/>
    <mergeCell ref="QNJ157:QNX157"/>
    <mergeCell ref="QNY157:QOM157"/>
    <mergeCell ref="QON157:QPB157"/>
    <mergeCell ref="QPC157:QPQ157"/>
    <mergeCell ref="QPR157:QQF157"/>
    <mergeCell ref="QQG157:QQU157"/>
    <mergeCell ref="QQV157:QRJ157"/>
    <mergeCell ref="QHA157:QHO157"/>
    <mergeCell ref="QHP157:QID157"/>
    <mergeCell ref="QIE157:QIS157"/>
    <mergeCell ref="QIT157:QJH157"/>
    <mergeCell ref="QJI157:QJW157"/>
    <mergeCell ref="QJX157:QKL157"/>
    <mergeCell ref="QKM157:QLA157"/>
    <mergeCell ref="QLB157:QLP157"/>
    <mergeCell ref="QLQ157:QME157"/>
    <mergeCell ref="QBV157:QCJ157"/>
    <mergeCell ref="QCK157:QCY157"/>
    <mergeCell ref="QCZ157:QDN157"/>
    <mergeCell ref="QDO157:QEC157"/>
    <mergeCell ref="QED157:QER157"/>
    <mergeCell ref="QES157:QFG157"/>
    <mergeCell ref="QFH157:QFV157"/>
    <mergeCell ref="QFW157:QGK157"/>
    <mergeCell ref="QGL157:QGZ157"/>
    <mergeCell ref="PWQ157:PXE157"/>
    <mergeCell ref="PXF157:PXT157"/>
    <mergeCell ref="PXU157:PYI157"/>
    <mergeCell ref="PYJ157:PYX157"/>
    <mergeCell ref="PYY157:PZM157"/>
    <mergeCell ref="PZN157:QAB157"/>
    <mergeCell ref="QAC157:QAQ157"/>
    <mergeCell ref="QAR157:QBF157"/>
    <mergeCell ref="QBG157:QBU157"/>
    <mergeCell ref="PRL157:PRZ157"/>
    <mergeCell ref="PSA157:PSO157"/>
    <mergeCell ref="PSP157:PTD157"/>
    <mergeCell ref="PTE157:PTS157"/>
    <mergeCell ref="PTT157:PUH157"/>
    <mergeCell ref="PUI157:PUW157"/>
    <mergeCell ref="PUX157:PVL157"/>
    <mergeCell ref="PVM157:PWA157"/>
    <mergeCell ref="PWB157:PWP157"/>
    <mergeCell ref="PMG157:PMU157"/>
    <mergeCell ref="PMV157:PNJ157"/>
    <mergeCell ref="PNK157:PNY157"/>
    <mergeCell ref="PNZ157:PON157"/>
    <mergeCell ref="POO157:PPC157"/>
    <mergeCell ref="PPD157:PPR157"/>
    <mergeCell ref="PPS157:PQG157"/>
    <mergeCell ref="PQH157:PQV157"/>
    <mergeCell ref="PQW157:PRK157"/>
    <mergeCell ref="PHB157:PHP157"/>
    <mergeCell ref="PHQ157:PIE157"/>
    <mergeCell ref="PIF157:PIT157"/>
    <mergeCell ref="PIU157:PJI157"/>
    <mergeCell ref="PJJ157:PJX157"/>
    <mergeCell ref="PJY157:PKM157"/>
    <mergeCell ref="PKN157:PLB157"/>
    <mergeCell ref="PLC157:PLQ157"/>
    <mergeCell ref="PLR157:PMF157"/>
    <mergeCell ref="PBW157:PCK157"/>
    <mergeCell ref="PCL157:PCZ157"/>
    <mergeCell ref="PDA157:PDO157"/>
    <mergeCell ref="PDP157:PED157"/>
    <mergeCell ref="PEE157:PES157"/>
    <mergeCell ref="PET157:PFH157"/>
    <mergeCell ref="PFI157:PFW157"/>
    <mergeCell ref="PFX157:PGL157"/>
    <mergeCell ref="PGM157:PHA157"/>
    <mergeCell ref="OWR157:OXF157"/>
    <mergeCell ref="OXG157:OXU157"/>
    <mergeCell ref="OXV157:OYJ157"/>
    <mergeCell ref="OYK157:OYY157"/>
    <mergeCell ref="OYZ157:OZN157"/>
    <mergeCell ref="OZO157:PAC157"/>
    <mergeCell ref="PAD157:PAR157"/>
    <mergeCell ref="PAS157:PBG157"/>
    <mergeCell ref="PBH157:PBV157"/>
    <mergeCell ref="ORM157:OSA157"/>
    <mergeCell ref="OSB157:OSP157"/>
    <mergeCell ref="OSQ157:OTE157"/>
    <mergeCell ref="OTF157:OTT157"/>
    <mergeCell ref="OTU157:OUI157"/>
    <mergeCell ref="OUJ157:OUX157"/>
    <mergeCell ref="OUY157:OVM157"/>
    <mergeCell ref="OVN157:OWB157"/>
    <mergeCell ref="OWC157:OWQ157"/>
    <mergeCell ref="OMH157:OMV157"/>
    <mergeCell ref="OMW157:ONK157"/>
    <mergeCell ref="ONL157:ONZ157"/>
    <mergeCell ref="OOA157:OOO157"/>
    <mergeCell ref="OOP157:OPD157"/>
    <mergeCell ref="OPE157:OPS157"/>
    <mergeCell ref="OPT157:OQH157"/>
    <mergeCell ref="OQI157:OQW157"/>
    <mergeCell ref="OQX157:ORL157"/>
    <mergeCell ref="OHC157:OHQ157"/>
    <mergeCell ref="OHR157:OIF157"/>
    <mergeCell ref="OIG157:OIU157"/>
    <mergeCell ref="OIV157:OJJ157"/>
    <mergeCell ref="OJK157:OJY157"/>
    <mergeCell ref="OJZ157:OKN157"/>
    <mergeCell ref="OKO157:OLC157"/>
    <mergeCell ref="OLD157:OLR157"/>
    <mergeCell ref="OLS157:OMG157"/>
    <mergeCell ref="OBX157:OCL157"/>
    <mergeCell ref="OCM157:ODA157"/>
    <mergeCell ref="ODB157:ODP157"/>
    <mergeCell ref="ODQ157:OEE157"/>
    <mergeCell ref="OEF157:OET157"/>
    <mergeCell ref="OEU157:OFI157"/>
    <mergeCell ref="OFJ157:OFX157"/>
    <mergeCell ref="OFY157:OGM157"/>
    <mergeCell ref="OGN157:OHB157"/>
    <mergeCell ref="NWS157:NXG157"/>
    <mergeCell ref="NXH157:NXV157"/>
    <mergeCell ref="NXW157:NYK157"/>
    <mergeCell ref="NYL157:NYZ157"/>
    <mergeCell ref="NZA157:NZO157"/>
    <mergeCell ref="NZP157:OAD157"/>
    <mergeCell ref="OAE157:OAS157"/>
    <mergeCell ref="OAT157:OBH157"/>
    <mergeCell ref="OBI157:OBW157"/>
    <mergeCell ref="NRN157:NSB157"/>
    <mergeCell ref="NSC157:NSQ157"/>
    <mergeCell ref="NSR157:NTF157"/>
    <mergeCell ref="NTG157:NTU157"/>
    <mergeCell ref="NTV157:NUJ157"/>
    <mergeCell ref="NUK157:NUY157"/>
    <mergeCell ref="NUZ157:NVN157"/>
    <mergeCell ref="NVO157:NWC157"/>
    <mergeCell ref="NWD157:NWR157"/>
    <mergeCell ref="NMI157:NMW157"/>
    <mergeCell ref="NMX157:NNL157"/>
    <mergeCell ref="NNM157:NOA157"/>
    <mergeCell ref="NOB157:NOP157"/>
    <mergeCell ref="NOQ157:NPE157"/>
    <mergeCell ref="NPF157:NPT157"/>
    <mergeCell ref="NPU157:NQI157"/>
    <mergeCell ref="NQJ157:NQX157"/>
    <mergeCell ref="NQY157:NRM157"/>
    <mergeCell ref="NHD157:NHR157"/>
    <mergeCell ref="NHS157:NIG157"/>
    <mergeCell ref="NIH157:NIV157"/>
    <mergeCell ref="NIW157:NJK157"/>
    <mergeCell ref="NJL157:NJZ157"/>
    <mergeCell ref="NKA157:NKO157"/>
    <mergeCell ref="NKP157:NLD157"/>
    <mergeCell ref="NLE157:NLS157"/>
    <mergeCell ref="NLT157:NMH157"/>
    <mergeCell ref="NBY157:NCM157"/>
    <mergeCell ref="NCN157:NDB157"/>
    <mergeCell ref="NDC157:NDQ157"/>
    <mergeCell ref="NDR157:NEF157"/>
    <mergeCell ref="NEG157:NEU157"/>
    <mergeCell ref="NEV157:NFJ157"/>
    <mergeCell ref="NFK157:NFY157"/>
    <mergeCell ref="NFZ157:NGN157"/>
    <mergeCell ref="NGO157:NHC157"/>
    <mergeCell ref="MWT157:MXH157"/>
    <mergeCell ref="MXI157:MXW157"/>
    <mergeCell ref="MXX157:MYL157"/>
    <mergeCell ref="MYM157:MZA157"/>
    <mergeCell ref="MZB157:MZP157"/>
    <mergeCell ref="MZQ157:NAE157"/>
    <mergeCell ref="NAF157:NAT157"/>
    <mergeCell ref="NAU157:NBI157"/>
    <mergeCell ref="NBJ157:NBX157"/>
    <mergeCell ref="MRO157:MSC157"/>
    <mergeCell ref="MSD157:MSR157"/>
    <mergeCell ref="MSS157:MTG157"/>
    <mergeCell ref="MTH157:MTV157"/>
    <mergeCell ref="MTW157:MUK157"/>
    <mergeCell ref="MUL157:MUZ157"/>
    <mergeCell ref="MVA157:MVO157"/>
    <mergeCell ref="MVP157:MWD157"/>
    <mergeCell ref="MWE157:MWS157"/>
    <mergeCell ref="MMJ157:MMX157"/>
    <mergeCell ref="MMY157:MNM157"/>
    <mergeCell ref="MNN157:MOB157"/>
    <mergeCell ref="MOC157:MOQ157"/>
    <mergeCell ref="MOR157:MPF157"/>
    <mergeCell ref="MPG157:MPU157"/>
    <mergeCell ref="MPV157:MQJ157"/>
    <mergeCell ref="MQK157:MQY157"/>
    <mergeCell ref="MQZ157:MRN157"/>
    <mergeCell ref="MHE157:MHS157"/>
    <mergeCell ref="MHT157:MIH157"/>
    <mergeCell ref="MII157:MIW157"/>
    <mergeCell ref="MIX157:MJL157"/>
    <mergeCell ref="MJM157:MKA157"/>
    <mergeCell ref="MKB157:MKP157"/>
    <mergeCell ref="MKQ157:MLE157"/>
    <mergeCell ref="MLF157:MLT157"/>
    <mergeCell ref="MLU157:MMI157"/>
    <mergeCell ref="MBZ157:MCN157"/>
    <mergeCell ref="MCO157:MDC157"/>
    <mergeCell ref="MDD157:MDR157"/>
    <mergeCell ref="MDS157:MEG157"/>
    <mergeCell ref="MEH157:MEV157"/>
    <mergeCell ref="MEW157:MFK157"/>
    <mergeCell ref="MFL157:MFZ157"/>
    <mergeCell ref="MGA157:MGO157"/>
    <mergeCell ref="MGP157:MHD157"/>
    <mergeCell ref="LWU157:LXI157"/>
    <mergeCell ref="LXJ157:LXX157"/>
    <mergeCell ref="LXY157:LYM157"/>
    <mergeCell ref="LYN157:LZB157"/>
    <mergeCell ref="LZC157:LZQ157"/>
    <mergeCell ref="LZR157:MAF157"/>
    <mergeCell ref="MAG157:MAU157"/>
    <mergeCell ref="MAV157:MBJ157"/>
    <mergeCell ref="MBK157:MBY157"/>
    <mergeCell ref="LRP157:LSD157"/>
    <mergeCell ref="LSE157:LSS157"/>
    <mergeCell ref="LST157:LTH157"/>
    <mergeCell ref="LTI157:LTW157"/>
    <mergeCell ref="LTX157:LUL157"/>
    <mergeCell ref="LUM157:LVA157"/>
    <mergeCell ref="LVB157:LVP157"/>
    <mergeCell ref="LVQ157:LWE157"/>
    <mergeCell ref="LWF157:LWT157"/>
    <mergeCell ref="LMK157:LMY157"/>
    <mergeCell ref="LMZ157:LNN157"/>
    <mergeCell ref="LNO157:LOC157"/>
    <mergeCell ref="LOD157:LOR157"/>
    <mergeCell ref="LOS157:LPG157"/>
    <mergeCell ref="LPH157:LPV157"/>
    <mergeCell ref="LPW157:LQK157"/>
    <mergeCell ref="LQL157:LQZ157"/>
    <mergeCell ref="LRA157:LRO157"/>
    <mergeCell ref="LHF157:LHT157"/>
    <mergeCell ref="LHU157:LII157"/>
    <mergeCell ref="LIJ157:LIX157"/>
    <mergeCell ref="LIY157:LJM157"/>
    <mergeCell ref="LJN157:LKB157"/>
    <mergeCell ref="LKC157:LKQ157"/>
    <mergeCell ref="LKR157:LLF157"/>
    <mergeCell ref="LLG157:LLU157"/>
    <mergeCell ref="LLV157:LMJ157"/>
    <mergeCell ref="LCA157:LCO157"/>
    <mergeCell ref="LCP157:LDD157"/>
    <mergeCell ref="LDE157:LDS157"/>
    <mergeCell ref="LDT157:LEH157"/>
    <mergeCell ref="LEI157:LEW157"/>
    <mergeCell ref="LEX157:LFL157"/>
    <mergeCell ref="LFM157:LGA157"/>
    <mergeCell ref="LGB157:LGP157"/>
    <mergeCell ref="LGQ157:LHE157"/>
    <mergeCell ref="KWV157:KXJ157"/>
    <mergeCell ref="KXK157:KXY157"/>
    <mergeCell ref="KXZ157:KYN157"/>
    <mergeCell ref="KYO157:KZC157"/>
    <mergeCell ref="KZD157:KZR157"/>
    <mergeCell ref="KZS157:LAG157"/>
    <mergeCell ref="LAH157:LAV157"/>
    <mergeCell ref="LAW157:LBK157"/>
    <mergeCell ref="LBL157:LBZ157"/>
    <mergeCell ref="KRQ157:KSE157"/>
    <mergeCell ref="KSF157:KST157"/>
    <mergeCell ref="KSU157:KTI157"/>
    <mergeCell ref="KTJ157:KTX157"/>
    <mergeCell ref="KTY157:KUM157"/>
    <mergeCell ref="KUN157:KVB157"/>
    <mergeCell ref="KVC157:KVQ157"/>
    <mergeCell ref="KVR157:KWF157"/>
    <mergeCell ref="KWG157:KWU157"/>
    <mergeCell ref="KML157:KMZ157"/>
    <mergeCell ref="KNA157:KNO157"/>
    <mergeCell ref="KNP157:KOD157"/>
    <mergeCell ref="KOE157:KOS157"/>
    <mergeCell ref="KOT157:KPH157"/>
    <mergeCell ref="KPI157:KPW157"/>
    <mergeCell ref="KPX157:KQL157"/>
    <mergeCell ref="KQM157:KRA157"/>
    <mergeCell ref="KRB157:KRP157"/>
    <mergeCell ref="KHG157:KHU157"/>
    <mergeCell ref="KHV157:KIJ157"/>
    <mergeCell ref="KIK157:KIY157"/>
    <mergeCell ref="KIZ157:KJN157"/>
    <mergeCell ref="KJO157:KKC157"/>
    <mergeCell ref="KKD157:KKR157"/>
    <mergeCell ref="KKS157:KLG157"/>
    <mergeCell ref="KLH157:KLV157"/>
    <mergeCell ref="KLW157:KMK157"/>
    <mergeCell ref="KCB157:KCP157"/>
    <mergeCell ref="KCQ157:KDE157"/>
    <mergeCell ref="KDF157:KDT157"/>
    <mergeCell ref="KDU157:KEI157"/>
    <mergeCell ref="KEJ157:KEX157"/>
    <mergeCell ref="KEY157:KFM157"/>
    <mergeCell ref="KFN157:KGB157"/>
    <mergeCell ref="KGC157:KGQ157"/>
    <mergeCell ref="KGR157:KHF157"/>
    <mergeCell ref="JWW157:JXK157"/>
    <mergeCell ref="JXL157:JXZ157"/>
    <mergeCell ref="JYA157:JYO157"/>
    <mergeCell ref="JYP157:JZD157"/>
    <mergeCell ref="JZE157:JZS157"/>
    <mergeCell ref="JZT157:KAH157"/>
    <mergeCell ref="KAI157:KAW157"/>
    <mergeCell ref="KAX157:KBL157"/>
    <mergeCell ref="KBM157:KCA157"/>
    <mergeCell ref="JRR157:JSF157"/>
    <mergeCell ref="JSG157:JSU157"/>
    <mergeCell ref="JSV157:JTJ157"/>
    <mergeCell ref="JTK157:JTY157"/>
    <mergeCell ref="JTZ157:JUN157"/>
    <mergeCell ref="JUO157:JVC157"/>
    <mergeCell ref="JVD157:JVR157"/>
    <mergeCell ref="JVS157:JWG157"/>
    <mergeCell ref="JWH157:JWV157"/>
    <mergeCell ref="JMM157:JNA157"/>
    <mergeCell ref="JNB157:JNP157"/>
    <mergeCell ref="JNQ157:JOE157"/>
    <mergeCell ref="JOF157:JOT157"/>
    <mergeCell ref="JOU157:JPI157"/>
    <mergeCell ref="JPJ157:JPX157"/>
    <mergeCell ref="JPY157:JQM157"/>
    <mergeCell ref="JQN157:JRB157"/>
    <mergeCell ref="JRC157:JRQ157"/>
    <mergeCell ref="JHH157:JHV157"/>
    <mergeCell ref="JHW157:JIK157"/>
    <mergeCell ref="JIL157:JIZ157"/>
    <mergeCell ref="JJA157:JJO157"/>
    <mergeCell ref="JJP157:JKD157"/>
    <mergeCell ref="JKE157:JKS157"/>
    <mergeCell ref="JKT157:JLH157"/>
    <mergeCell ref="JLI157:JLW157"/>
    <mergeCell ref="JLX157:JML157"/>
    <mergeCell ref="JCC157:JCQ157"/>
    <mergeCell ref="JCR157:JDF157"/>
    <mergeCell ref="JDG157:JDU157"/>
    <mergeCell ref="JDV157:JEJ157"/>
    <mergeCell ref="JEK157:JEY157"/>
    <mergeCell ref="JEZ157:JFN157"/>
    <mergeCell ref="JFO157:JGC157"/>
    <mergeCell ref="JGD157:JGR157"/>
    <mergeCell ref="JGS157:JHG157"/>
    <mergeCell ref="IWX157:IXL157"/>
    <mergeCell ref="IXM157:IYA157"/>
    <mergeCell ref="IYB157:IYP157"/>
    <mergeCell ref="IYQ157:IZE157"/>
    <mergeCell ref="IZF157:IZT157"/>
    <mergeCell ref="IZU157:JAI157"/>
    <mergeCell ref="JAJ157:JAX157"/>
    <mergeCell ref="JAY157:JBM157"/>
    <mergeCell ref="JBN157:JCB157"/>
    <mergeCell ref="IRS157:ISG157"/>
    <mergeCell ref="ISH157:ISV157"/>
    <mergeCell ref="ISW157:ITK157"/>
    <mergeCell ref="ITL157:ITZ157"/>
    <mergeCell ref="IUA157:IUO157"/>
    <mergeCell ref="IUP157:IVD157"/>
    <mergeCell ref="IVE157:IVS157"/>
    <mergeCell ref="IVT157:IWH157"/>
    <mergeCell ref="IWI157:IWW157"/>
    <mergeCell ref="IMN157:INB157"/>
    <mergeCell ref="INC157:INQ157"/>
    <mergeCell ref="INR157:IOF157"/>
    <mergeCell ref="IOG157:IOU157"/>
    <mergeCell ref="IOV157:IPJ157"/>
    <mergeCell ref="IPK157:IPY157"/>
    <mergeCell ref="IPZ157:IQN157"/>
    <mergeCell ref="IQO157:IRC157"/>
    <mergeCell ref="IRD157:IRR157"/>
    <mergeCell ref="IHI157:IHW157"/>
    <mergeCell ref="IHX157:IIL157"/>
    <mergeCell ref="IIM157:IJA157"/>
    <mergeCell ref="IJB157:IJP157"/>
    <mergeCell ref="IJQ157:IKE157"/>
    <mergeCell ref="IKF157:IKT157"/>
    <mergeCell ref="IKU157:ILI157"/>
    <mergeCell ref="ILJ157:ILX157"/>
    <mergeCell ref="ILY157:IMM157"/>
    <mergeCell ref="ICD157:ICR157"/>
    <mergeCell ref="ICS157:IDG157"/>
    <mergeCell ref="IDH157:IDV157"/>
    <mergeCell ref="IDW157:IEK157"/>
    <mergeCell ref="IEL157:IEZ157"/>
    <mergeCell ref="IFA157:IFO157"/>
    <mergeCell ref="IFP157:IGD157"/>
    <mergeCell ref="IGE157:IGS157"/>
    <mergeCell ref="IGT157:IHH157"/>
    <mergeCell ref="HWY157:HXM157"/>
    <mergeCell ref="HXN157:HYB157"/>
    <mergeCell ref="HYC157:HYQ157"/>
    <mergeCell ref="HYR157:HZF157"/>
    <mergeCell ref="HZG157:HZU157"/>
    <mergeCell ref="HZV157:IAJ157"/>
    <mergeCell ref="IAK157:IAY157"/>
    <mergeCell ref="IAZ157:IBN157"/>
    <mergeCell ref="IBO157:ICC157"/>
    <mergeCell ref="HRT157:HSH157"/>
    <mergeCell ref="HSI157:HSW157"/>
    <mergeCell ref="HSX157:HTL157"/>
    <mergeCell ref="HTM157:HUA157"/>
    <mergeCell ref="HUB157:HUP157"/>
    <mergeCell ref="HUQ157:HVE157"/>
    <mergeCell ref="HVF157:HVT157"/>
    <mergeCell ref="HVU157:HWI157"/>
    <mergeCell ref="HWJ157:HWX157"/>
    <mergeCell ref="HMO157:HNC157"/>
    <mergeCell ref="HND157:HNR157"/>
    <mergeCell ref="HNS157:HOG157"/>
    <mergeCell ref="HOH157:HOV157"/>
    <mergeCell ref="HOW157:HPK157"/>
    <mergeCell ref="HPL157:HPZ157"/>
    <mergeCell ref="HQA157:HQO157"/>
    <mergeCell ref="HQP157:HRD157"/>
    <mergeCell ref="HRE157:HRS157"/>
    <mergeCell ref="HHJ157:HHX157"/>
    <mergeCell ref="HHY157:HIM157"/>
    <mergeCell ref="HIN157:HJB157"/>
    <mergeCell ref="HJC157:HJQ157"/>
    <mergeCell ref="HJR157:HKF157"/>
    <mergeCell ref="HKG157:HKU157"/>
    <mergeCell ref="HKV157:HLJ157"/>
    <mergeCell ref="HLK157:HLY157"/>
    <mergeCell ref="HLZ157:HMN157"/>
    <mergeCell ref="HCE157:HCS157"/>
    <mergeCell ref="HCT157:HDH157"/>
    <mergeCell ref="HDI157:HDW157"/>
    <mergeCell ref="HDX157:HEL157"/>
    <mergeCell ref="HEM157:HFA157"/>
    <mergeCell ref="HFB157:HFP157"/>
    <mergeCell ref="HFQ157:HGE157"/>
    <mergeCell ref="HGF157:HGT157"/>
    <mergeCell ref="HGU157:HHI157"/>
    <mergeCell ref="GWZ157:GXN157"/>
    <mergeCell ref="GXO157:GYC157"/>
    <mergeCell ref="GYD157:GYR157"/>
    <mergeCell ref="GYS157:GZG157"/>
    <mergeCell ref="GZH157:GZV157"/>
    <mergeCell ref="GZW157:HAK157"/>
    <mergeCell ref="HAL157:HAZ157"/>
    <mergeCell ref="HBA157:HBO157"/>
    <mergeCell ref="HBP157:HCD157"/>
    <mergeCell ref="GRU157:GSI157"/>
    <mergeCell ref="GSJ157:GSX157"/>
    <mergeCell ref="GSY157:GTM157"/>
    <mergeCell ref="GTN157:GUB157"/>
    <mergeCell ref="GUC157:GUQ157"/>
    <mergeCell ref="GUR157:GVF157"/>
    <mergeCell ref="GVG157:GVU157"/>
    <mergeCell ref="GVV157:GWJ157"/>
    <mergeCell ref="GWK157:GWY157"/>
    <mergeCell ref="GMP157:GND157"/>
    <mergeCell ref="GNE157:GNS157"/>
    <mergeCell ref="GNT157:GOH157"/>
    <mergeCell ref="GOI157:GOW157"/>
    <mergeCell ref="GOX157:GPL157"/>
    <mergeCell ref="GPM157:GQA157"/>
    <mergeCell ref="GQB157:GQP157"/>
    <mergeCell ref="GQQ157:GRE157"/>
    <mergeCell ref="GRF157:GRT157"/>
    <mergeCell ref="GHK157:GHY157"/>
    <mergeCell ref="GHZ157:GIN157"/>
    <mergeCell ref="GIO157:GJC157"/>
    <mergeCell ref="GJD157:GJR157"/>
    <mergeCell ref="GJS157:GKG157"/>
    <mergeCell ref="GKH157:GKV157"/>
    <mergeCell ref="GKW157:GLK157"/>
    <mergeCell ref="GLL157:GLZ157"/>
    <mergeCell ref="GMA157:GMO157"/>
    <mergeCell ref="GCF157:GCT157"/>
    <mergeCell ref="GCU157:GDI157"/>
    <mergeCell ref="GDJ157:GDX157"/>
    <mergeCell ref="GDY157:GEM157"/>
    <mergeCell ref="GEN157:GFB157"/>
    <mergeCell ref="GFC157:GFQ157"/>
    <mergeCell ref="GFR157:GGF157"/>
    <mergeCell ref="GGG157:GGU157"/>
    <mergeCell ref="GGV157:GHJ157"/>
    <mergeCell ref="FXA157:FXO157"/>
    <mergeCell ref="FXP157:FYD157"/>
    <mergeCell ref="FYE157:FYS157"/>
    <mergeCell ref="FYT157:FZH157"/>
    <mergeCell ref="FZI157:FZW157"/>
    <mergeCell ref="FZX157:GAL157"/>
    <mergeCell ref="GAM157:GBA157"/>
    <mergeCell ref="GBB157:GBP157"/>
    <mergeCell ref="GBQ157:GCE157"/>
    <mergeCell ref="FRV157:FSJ157"/>
    <mergeCell ref="FSK157:FSY157"/>
    <mergeCell ref="FSZ157:FTN157"/>
    <mergeCell ref="FTO157:FUC157"/>
    <mergeCell ref="FUD157:FUR157"/>
    <mergeCell ref="FUS157:FVG157"/>
    <mergeCell ref="FVH157:FVV157"/>
    <mergeCell ref="FVW157:FWK157"/>
    <mergeCell ref="FWL157:FWZ157"/>
    <mergeCell ref="FMQ157:FNE157"/>
    <mergeCell ref="FNF157:FNT157"/>
    <mergeCell ref="FNU157:FOI157"/>
    <mergeCell ref="FOJ157:FOX157"/>
    <mergeCell ref="FOY157:FPM157"/>
    <mergeCell ref="FPN157:FQB157"/>
    <mergeCell ref="FQC157:FQQ157"/>
    <mergeCell ref="FQR157:FRF157"/>
    <mergeCell ref="FRG157:FRU157"/>
    <mergeCell ref="FHL157:FHZ157"/>
    <mergeCell ref="FIA157:FIO157"/>
    <mergeCell ref="FIP157:FJD157"/>
    <mergeCell ref="FJE157:FJS157"/>
    <mergeCell ref="FJT157:FKH157"/>
    <mergeCell ref="FKI157:FKW157"/>
    <mergeCell ref="FKX157:FLL157"/>
    <mergeCell ref="FLM157:FMA157"/>
    <mergeCell ref="FMB157:FMP157"/>
    <mergeCell ref="FCG157:FCU157"/>
    <mergeCell ref="FCV157:FDJ157"/>
    <mergeCell ref="FDK157:FDY157"/>
    <mergeCell ref="FDZ157:FEN157"/>
    <mergeCell ref="FEO157:FFC157"/>
    <mergeCell ref="FFD157:FFR157"/>
    <mergeCell ref="FFS157:FGG157"/>
    <mergeCell ref="FGH157:FGV157"/>
    <mergeCell ref="FGW157:FHK157"/>
    <mergeCell ref="EXB157:EXP157"/>
    <mergeCell ref="EXQ157:EYE157"/>
    <mergeCell ref="EYF157:EYT157"/>
    <mergeCell ref="EYU157:EZI157"/>
    <mergeCell ref="EZJ157:EZX157"/>
    <mergeCell ref="EZY157:FAM157"/>
    <mergeCell ref="FAN157:FBB157"/>
    <mergeCell ref="FBC157:FBQ157"/>
    <mergeCell ref="FBR157:FCF157"/>
    <mergeCell ref="ERW157:ESK157"/>
    <mergeCell ref="ESL157:ESZ157"/>
    <mergeCell ref="ETA157:ETO157"/>
    <mergeCell ref="ETP157:EUD157"/>
    <mergeCell ref="EUE157:EUS157"/>
    <mergeCell ref="EUT157:EVH157"/>
    <mergeCell ref="EVI157:EVW157"/>
    <mergeCell ref="EVX157:EWL157"/>
    <mergeCell ref="EWM157:EXA157"/>
    <mergeCell ref="EMR157:ENF157"/>
    <mergeCell ref="ENG157:ENU157"/>
    <mergeCell ref="ENV157:EOJ157"/>
    <mergeCell ref="EOK157:EOY157"/>
    <mergeCell ref="EOZ157:EPN157"/>
    <mergeCell ref="EPO157:EQC157"/>
    <mergeCell ref="EQD157:EQR157"/>
    <mergeCell ref="EQS157:ERG157"/>
    <mergeCell ref="ERH157:ERV157"/>
    <mergeCell ref="EHM157:EIA157"/>
    <mergeCell ref="EIB157:EIP157"/>
    <mergeCell ref="EIQ157:EJE157"/>
    <mergeCell ref="EJF157:EJT157"/>
    <mergeCell ref="EJU157:EKI157"/>
    <mergeCell ref="EKJ157:EKX157"/>
    <mergeCell ref="EKY157:ELM157"/>
    <mergeCell ref="ELN157:EMB157"/>
    <mergeCell ref="EMC157:EMQ157"/>
    <mergeCell ref="ECH157:ECV157"/>
    <mergeCell ref="ECW157:EDK157"/>
    <mergeCell ref="EDL157:EDZ157"/>
    <mergeCell ref="EEA157:EEO157"/>
    <mergeCell ref="EEP157:EFD157"/>
    <mergeCell ref="EFE157:EFS157"/>
    <mergeCell ref="EFT157:EGH157"/>
    <mergeCell ref="EGI157:EGW157"/>
    <mergeCell ref="EGX157:EHL157"/>
    <mergeCell ref="DXC157:DXQ157"/>
    <mergeCell ref="DXR157:DYF157"/>
    <mergeCell ref="DYG157:DYU157"/>
    <mergeCell ref="DYV157:DZJ157"/>
    <mergeCell ref="DZK157:DZY157"/>
    <mergeCell ref="DZZ157:EAN157"/>
    <mergeCell ref="EAO157:EBC157"/>
    <mergeCell ref="EBD157:EBR157"/>
    <mergeCell ref="EBS157:ECG157"/>
    <mergeCell ref="DRX157:DSL157"/>
    <mergeCell ref="DSM157:DTA157"/>
    <mergeCell ref="DTB157:DTP157"/>
    <mergeCell ref="DTQ157:DUE157"/>
    <mergeCell ref="DUF157:DUT157"/>
    <mergeCell ref="DUU157:DVI157"/>
    <mergeCell ref="DVJ157:DVX157"/>
    <mergeCell ref="DVY157:DWM157"/>
    <mergeCell ref="DWN157:DXB157"/>
    <mergeCell ref="DMS157:DNG157"/>
    <mergeCell ref="DNH157:DNV157"/>
    <mergeCell ref="DNW157:DOK157"/>
    <mergeCell ref="DOL157:DOZ157"/>
    <mergeCell ref="DPA157:DPO157"/>
    <mergeCell ref="DPP157:DQD157"/>
    <mergeCell ref="DQE157:DQS157"/>
    <mergeCell ref="DQT157:DRH157"/>
    <mergeCell ref="DRI157:DRW157"/>
    <mergeCell ref="DHN157:DIB157"/>
    <mergeCell ref="DIC157:DIQ157"/>
    <mergeCell ref="DIR157:DJF157"/>
    <mergeCell ref="DJG157:DJU157"/>
    <mergeCell ref="DJV157:DKJ157"/>
    <mergeCell ref="DKK157:DKY157"/>
    <mergeCell ref="DKZ157:DLN157"/>
    <mergeCell ref="DLO157:DMC157"/>
    <mergeCell ref="DMD157:DMR157"/>
    <mergeCell ref="DCI157:DCW157"/>
    <mergeCell ref="DCX157:DDL157"/>
    <mergeCell ref="DDM157:DEA157"/>
    <mergeCell ref="DEB157:DEP157"/>
    <mergeCell ref="DEQ157:DFE157"/>
    <mergeCell ref="DFF157:DFT157"/>
    <mergeCell ref="DFU157:DGI157"/>
    <mergeCell ref="DGJ157:DGX157"/>
    <mergeCell ref="DGY157:DHM157"/>
    <mergeCell ref="CXD157:CXR157"/>
    <mergeCell ref="CXS157:CYG157"/>
    <mergeCell ref="CYH157:CYV157"/>
    <mergeCell ref="CYW157:CZK157"/>
    <mergeCell ref="CZL157:CZZ157"/>
    <mergeCell ref="DAA157:DAO157"/>
    <mergeCell ref="DAP157:DBD157"/>
    <mergeCell ref="DBE157:DBS157"/>
    <mergeCell ref="DBT157:DCH157"/>
    <mergeCell ref="CRY157:CSM157"/>
    <mergeCell ref="CSN157:CTB157"/>
    <mergeCell ref="CTC157:CTQ157"/>
    <mergeCell ref="CTR157:CUF157"/>
    <mergeCell ref="CUG157:CUU157"/>
    <mergeCell ref="CUV157:CVJ157"/>
    <mergeCell ref="CVK157:CVY157"/>
    <mergeCell ref="CVZ157:CWN157"/>
    <mergeCell ref="CWO157:CXC157"/>
    <mergeCell ref="CMT157:CNH157"/>
    <mergeCell ref="CNI157:CNW157"/>
    <mergeCell ref="CNX157:COL157"/>
    <mergeCell ref="COM157:CPA157"/>
    <mergeCell ref="CPB157:CPP157"/>
    <mergeCell ref="CPQ157:CQE157"/>
    <mergeCell ref="CQF157:CQT157"/>
    <mergeCell ref="CQU157:CRI157"/>
    <mergeCell ref="CRJ157:CRX157"/>
    <mergeCell ref="CHO157:CIC157"/>
    <mergeCell ref="CID157:CIR157"/>
    <mergeCell ref="CIS157:CJG157"/>
    <mergeCell ref="CJH157:CJV157"/>
    <mergeCell ref="CJW157:CKK157"/>
    <mergeCell ref="CKL157:CKZ157"/>
    <mergeCell ref="CLA157:CLO157"/>
    <mergeCell ref="CLP157:CMD157"/>
    <mergeCell ref="CME157:CMS157"/>
    <mergeCell ref="CCJ157:CCX157"/>
    <mergeCell ref="CCY157:CDM157"/>
    <mergeCell ref="CDN157:CEB157"/>
    <mergeCell ref="CEC157:CEQ157"/>
    <mergeCell ref="CER157:CFF157"/>
    <mergeCell ref="CFG157:CFU157"/>
    <mergeCell ref="CFV157:CGJ157"/>
    <mergeCell ref="CGK157:CGY157"/>
    <mergeCell ref="CGZ157:CHN157"/>
    <mergeCell ref="BXE157:BXS157"/>
    <mergeCell ref="BXT157:BYH157"/>
    <mergeCell ref="BYI157:BYW157"/>
    <mergeCell ref="BYX157:BZL157"/>
    <mergeCell ref="BZM157:CAA157"/>
    <mergeCell ref="CAB157:CAP157"/>
    <mergeCell ref="CAQ157:CBE157"/>
    <mergeCell ref="CBF157:CBT157"/>
    <mergeCell ref="CBU157:CCI157"/>
    <mergeCell ref="BRZ157:BSN157"/>
    <mergeCell ref="BSO157:BTC157"/>
    <mergeCell ref="BTD157:BTR157"/>
    <mergeCell ref="BTS157:BUG157"/>
    <mergeCell ref="BUH157:BUV157"/>
    <mergeCell ref="BUW157:BVK157"/>
    <mergeCell ref="BVL157:BVZ157"/>
    <mergeCell ref="BWA157:BWO157"/>
    <mergeCell ref="BWP157:BXD157"/>
    <mergeCell ref="BMU157:BNI157"/>
    <mergeCell ref="BNJ157:BNX157"/>
    <mergeCell ref="BNY157:BOM157"/>
    <mergeCell ref="BON157:BPB157"/>
    <mergeCell ref="BPC157:BPQ157"/>
    <mergeCell ref="BPR157:BQF157"/>
    <mergeCell ref="BQG157:BQU157"/>
    <mergeCell ref="BQV157:BRJ157"/>
    <mergeCell ref="BRK157:BRY157"/>
    <mergeCell ref="BHP157:BID157"/>
    <mergeCell ref="BIE157:BIS157"/>
    <mergeCell ref="BIT157:BJH157"/>
    <mergeCell ref="BJI157:BJW157"/>
    <mergeCell ref="BJX157:BKL157"/>
    <mergeCell ref="BKM157:BLA157"/>
    <mergeCell ref="BLB157:BLP157"/>
    <mergeCell ref="BLQ157:BME157"/>
    <mergeCell ref="BMF157:BMT157"/>
    <mergeCell ref="BCK157:BCY157"/>
    <mergeCell ref="BCZ157:BDN157"/>
    <mergeCell ref="BDO157:BEC157"/>
    <mergeCell ref="BED157:BER157"/>
    <mergeCell ref="BES157:BFG157"/>
    <mergeCell ref="BFH157:BFV157"/>
    <mergeCell ref="BFW157:BGK157"/>
    <mergeCell ref="BGL157:BGZ157"/>
    <mergeCell ref="BHA157:BHO157"/>
    <mergeCell ref="AXF157:AXT157"/>
    <mergeCell ref="AXU157:AYI157"/>
    <mergeCell ref="AYJ157:AYX157"/>
    <mergeCell ref="AYY157:AZM157"/>
    <mergeCell ref="AZN157:BAB157"/>
    <mergeCell ref="BAC157:BAQ157"/>
    <mergeCell ref="BAR157:BBF157"/>
    <mergeCell ref="BBG157:BBU157"/>
    <mergeCell ref="BBV157:BCJ157"/>
    <mergeCell ref="ASA157:ASO157"/>
    <mergeCell ref="ASP157:ATD157"/>
    <mergeCell ref="ATE157:ATS157"/>
    <mergeCell ref="ATT157:AUH157"/>
    <mergeCell ref="AUI157:AUW157"/>
    <mergeCell ref="AUX157:AVL157"/>
    <mergeCell ref="AVM157:AWA157"/>
    <mergeCell ref="AWB157:AWP157"/>
    <mergeCell ref="AWQ157:AXE157"/>
    <mergeCell ref="AMV157:ANJ157"/>
    <mergeCell ref="ANK157:ANY157"/>
    <mergeCell ref="ANZ157:AON157"/>
    <mergeCell ref="AOO157:APC157"/>
    <mergeCell ref="APD157:APR157"/>
    <mergeCell ref="APS157:AQG157"/>
    <mergeCell ref="AQH157:AQV157"/>
    <mergeCell ref="AQW157:ARK157"/>
    <mergeCell ref="ARL157:ARZ157"/>
    <mergeCell ref="AHQ157:AIE157"/>
    <mergeCell ref="AIF157:AIT157"/>
    <mergeCell ref="AIU157:AJI157"/>
    <mergeCell ref="AJJ157:AJX157"/>
    <mergeCell ref="AJY157:AKM157"/>
    <mergeCell ref="AKN157:ALB157"/>
    <mergeCell ref="ALC157:ALQ157"/>
    <mergeCell ref="ALR157:AMF157"/>
    <mergeCell ref="AMG157:AMU157"/>
    <mergeCell ref="ACL157:ACZ157"/>
    <mergeCell ref="ADA157:ADO157"/>
    <mergeCell ref="ADP157:AED157"/>
    <mergeCell ref="AEE157:AES157"/>
    <mergeCell ref="AET157:AFH157"/>
    <mergeCell ref="AFI157:AFW157"/>
    <mergeCell ref="AFX157:AGL157"/>
    <mergeCell ref="AGM157:AHA157"/>
    <mergeCell ref="AHB157:AHP157"/>
    <mergeCell ref="XG157:XU157"/>
    <mergeCell ref="XV157:YJ157"/>
    <mergeCell ref="YK157:YY157"/>
    <mergeCell ref="YZ157:ZN157"/>
    <mergeCell ref="ZO157:AAC157"/>
    <mergeCell ref="AAD157:AAR157"/>
    <mergeCell ref="AAS157:ABG157"/>
    <mergeCell ref="ABH157:ABV157"/>
    <mergeCell ref="ABW157:ACK157"/>
    <mergeCell ref="SB157:SP157"/>
    <mergeCell ref="SQ157:TE157"/>
    <mergeCell ref="TF157:TT157"/>
    <mergeCell ref="TU157:UI157"/>
    <mergeCell ref="UJ157:UX157"/>
    <mergeCell ref="UY157:VM157"/>
    <mergeCell ref="VN157:WB157"/>
    <mergeCell ref="WC157:WQ157"/>
    <mergeCell ref="WR157:XF157"/>
    <mergeCell ref="MW157:NK157"/>
    <mergeCell ref="NL157:NZ157"/>
    <mergeCell ref="OA157:OO157"/>
    <mergeCell ref="OP157:PD157"/>
    <mergeCell ref="PE157:PS157"/>
    <mergeCell ref="PT157:QH157"/>
    <mergeCell ref="QI157:QW157"/>
    <mergeCell ref="QX157:RL157"/>
    <mergeCell ref="RM157:SA157"/>
    <mergeCell ref="XFA156:XFD156"/>
    <mergeCell ref="P157:AD157"/>
    <mergeCell ref="AE157:AS157"/>
    <mergeCell ref="AT157:BH157"/>
    <mergeCell ref="BI157:BW157"/>
    <mergeCell ref="BX157:CL157"/>
    <mergeCell ref="CM157:DA157"/>
    <mergeCell ref="DB157:DP157"/>
    <mergeCell ref="DQ157:EE157"/>
    <mergeCell ref="EF157:ET157"/>
    <mergeCell ref="EU157:FI157"/>
    <mergeCell ref="FJ157:FX157"/>
    <mergeCell ref="FY157:GM157"/>
    <mergeCell ref="GN157:HB157"/>
    <mergeCell ref="HC157:HQ157"/>
    <mergeCell ref="HR157:IF157"/>
    <mergeCell ref="IG157:IU157"/>
    <mergeCell ref="IV157:JJ157"/>
    <mergeCell ref="JK157:JY157"/>
    <mergeCell ref="JZ157:KN157"/>
    <mergeCell ref="KO157:LC157"/>
    <mergeCell ref="LD157:LR157"/>
    <mergeCell ref="LS157:MG157"/>
    <mergeCell ref="MH157:MV157"/>
    <mergeCell ref="WZV156:XAJ156"/>
    <mergeCell ref="XAK156:XAY156"/>
    <mergeCell ref="XAZ156:XBN156"/>
    <mergeCell ref="XBO156:XCC156"/>
    <mergeCell ref="XCD156:XCR156"/>
    <mergeCell ref="XCS156:XDG156"/>
    <mergeCell ref="XDH156:XDV156"/>
    <mergeCell ref="XDW156:XEK156"/>
    <mergeCell ref="XEL156:XEZ156"/>
    <mergeCell ref="WUQ156:WVE156"/>
    <mergeCell ref="WVF156:WVT156"/>
    <mergeCell ref="WVU156:WWI156"/>
    <mergeCell ref="WWJ156:WWX156"/>
    <mergeCell ref="WWY156:WXM156"/>
    <mergeCell ref="WXN156:WYB156"/>
    <mergeCell ref="WYC156:WYQ156"/>
    <mergeCell ref="WYR156:WZF156"/>
    <mergeCell ref="WZG156:WZU156"/>
    <mergeCell ref="WPL156:WPZ156"/>
    <mergeCell ref="WQA156:WQO156"/>
    <mergeCell ref="WQP156:WRD156"/>
    <mergeCell ref="WRE156:WRS156"/>
    <mergeCell ref="WRT156:WSH156"/>
    <mergeCell ref="WSI156:WSW156"/>
    <mergeCell ref="WSX156:WTL156"/>
    <mergeCell ref="WTM156:WUA156"/>
    <mergeCell ref="WUB156:WUP156"/>
    <mergeCell ref="WKG156:WKU156"/>
    <mergeCell ref="WKV156:WLJ156"/>
    <mergeCell ref="WLK156:WLY156"/>
    <mergeCell ref="WLZ156:WMN156"/>
    <mergeCell ref="WMO156:WNC156"/>
    <mergeCell ref="WND156:WNR156"/>
    <mergeCell ref="WNS156:WOG156"/>
    <mergeCell ref="WOH156:WOV156"/>
    <mergeCell ref="WOW156:WPK156"/>
    <mergeCell ref="WFB156:WFP156"/>
    <mergeCell ref="WFQ156:WGE156"/>
    <mergeCell ref="WGF156:WGT156"/>
    <mergeCell ref="WGU156:WHI156"/>
    <mergeCell ref="WHJ156:WHX156"/>
    <mergeCell ref="WHY156:WIM156"/>
    <mergeCell ref="WIN156:WJB156"/>
    <mergeCell ref="WJC156:WJQ156"/>
    <mergeCell ref="WJR156:WKF156"/>
    <mergeCell ref="VZW156:WAK156"/>
    <mergeCell ref="WAL156:WAZ156"/>
    <mergeCell ref="WBA156:WBO156"/>
    <mergeCell ref="WBP156:WCD156"/>
    <mergeCell ref="WCE156:WCS156"/>
    <mergeCell ref="WCT156:WDH156"/>
    <mergeCell ref="WDI156:WDW156"/>
    <mergeCell ref="WDX156:WEL156"/>
    <mergeCell ref="WEM156:WFA156"/>
    <mergeCell ref="VUR156:VVF156"/>
    <mergeCell ref="VVG156:VVU156"/>
    <mergeCell ref="VVV156:VWJ156"/>
    <mergeCell ref="VWK156:VWY156"/>
    <mergeCell ref="VWZ156:VXN156"/>
    <mergeCell ref="VXO156:VYC156"/>
    <mergeCell ref="VYD156:VYR156"/>
    <mergeCell ref="VYS156:VZG156"/>
    <mergeCell ref="VZH156:VZV156"/>
    <mergeCell ref="VPM156:VQA156"/>
    <mergeCell ref="VQB156:VQP156"/>
    <mergeCell ref="VQQ156:VRE156"/>
    <mergeCell ref="VRF156:VRT156"/>
    <mergeCell ref="VRU156:VSI156"/>
    <mergeCell ref="VSJ156:VSX156"/>
    <mergeCell ref="VSY156:VTM156"/>
    <mergeCell ref="VTN156:VUB156"/>
    <mergeCell ref="VUC156:VUQ156"/>
    <mergeCell ref="VKH156:VKV156"/>
    <mergeCell ref="VKW156:VLK156"/>
    <mergeCell ref="VLL156:VLZ156"/>
    <mergeCell ref="VMA156:VMO156"/>
    <mergeCell ref="VMP156:VND156"/>
    <mergeCell ref="VNE156:VNS156"/>
    <mergeCell ref="VNT156:VOH156"/>
    <mergeCell ref="VOI156:VOW156"/>
    <mergeCell ref="VOX156:VPL156"/>
    <mergeCell ref="VFC156:VFQ156"/>
    <mergeCell ref="VFR156:VGF156"/>
    <mergeCell ref="VGG156:VGU156"/>
    <mergeCell ref="VGV156:VHJ156"/>
    <mergeCell ref="VHK156:VHY156"/>
    <mergeCell ref="VHZ156:VIN156"/>
    <mergeCell ref="VIO156:VJC156"/>
    <mergeCell ref="VJD156:VJR156"/>
    <mergeCell ref="VJS156:VKG156"/>
    <mergeCell ref="UZX156:VAL156"/>
    <mergeCell ref="VAM156:VBA156"/>
    <mergeCell ref="VBB156:VBP156"/>
    <mergeCell ref="VBQ156:VCE156"/>
    <mergeCell ref="VCF156:VCT156"/>
    <mergeCell ref="VCU156:VDI156"/>
    <mergeCell ref="VDJ156:VDX156"/>
    <mergeCell ref="VDY156:VEM156"/>
    <mergeCell ref="VEN156:VFB156"/>
    <mergeCell ref="UUS156:UVG156"/>
    <mergeCell ref="UVH156:UVV156"/>
    <mergeCell ref="UVW156:UWK156"/>
    <mergeCell ref="UWL156:UWZ156"/>
    <mergeCell ref="UXA156:UXO156"/>
    <mergeCell ref="UXP156:UYD156"/>
    <mergeCell ref="UYE156:UYS156"/>
    <mergeCell ref="UYT156:UZH156"/>
    <mergeCell ref="UZI156:UZW156"/>
    <mergeCell ref="UPN156:UQB156"/>
    <mergeCell ref="UQC156:UQQ156"/>
    <mergeCell ref="UQR156:URF156"/>
    <mergeCell ref="URG156:URU156"/>
    <mergeCell ref="URV156:USJ156"/>
    <mergeCell ref="USK156:USY156"/>
    <mergeCell ref="USZ156:UTN156"/>
    <mergeCell ref="UTO156:UUC156"/>
    <mergeCell ref="UUD156:UUR156"/>
    <mergeCell ref="UKI156:UKW156"/>
    <mergeCell ref="UKX156:ULL156"/>
    <mergeCell ref="ULM156:UMA156"/>
    <mergeCell ref="UMB156:UMP156"/>
    <mergeCell ref="UMQ156:UNE156"/>
    <mergeCell ref="UNF156:UNT156"/>
    <mergeCell ref="UNU156:UOI156"/>
    <mergeCell ref="UOJ156:UOX156"/>
    <mergeCell ref="UOY156:UPM156"/>
    <mergeCell ref="UFD156:UFR156"/>
    <mergeCell ref="UFS156:UGG156"/>
    <mergeCell ref="UGH156:UGV156"/>
    <mergeCell ref="UGW156:UHK156"/>
    <mergeCell ref="UHL156:UHZ156"/>
    <mergeCell ref="UIA156:UIO156"/>
    <mergeCell ref="UIP156:UJD156"/>
    <mergeCell ref="UJE156:UJS156"/>
    <mergeCell ref="UJT156:UKH156"/>
    <mergeCell ref="TZY156:UAM156"/>
    <mergeCell ref="UAN156:UBB156"/>
    <mergeCell ref="UBC156:UBQ156"/>
    <mergeCell ref="UBR156:UCF156"/>
    <mergeCell ref="UCG156:UCU156"/>
    <mergeCell ref="UCV156:UDJ156"/>
    <mergeCell ref="UDK156:UDY156"/>
    <mergeCell ref="UDZ156:UEN156"/>
    <mergeCell ref="UEO156:UFC156"/>
    <mergeCell ref="TUT156:TVH156"/>
    <mergeCell ref="TVI156:TVW156"/>
    <mergeCell ref="TVX156:TWL156"/>
    <mergeCell ref="TWM156:TXA156"/>
    <mergeCell ref="TXB156:TXP156"/>
    <mergeCell ref="TXQ156:TYE156"/>
    <mergeCell ref="TYF156:TYT156"/>
    <mergeCell ref="TYU156:TZI156"/>
    <mergeCell ref="TZJ156:TZX156"/>
    <mergeCell ref="TPO156:TQC156"/>
    <mergeCell ref="TQD156:TQR156"/>
    <mergeCell ref="TQS156:TRG156"/>
    <mergeCell ref="TRH156:TRV156"/>
    <mergeCell ref="TRW156:TSK156"/>
    <mergeCell ref="TSL156:TSZ156"/>
    <mergeCell ref="TTA156:TTO156"/>
    <mergeCell ref="TTP156:TUD156"/>
    <mergeCell ref="TUE156:TUS156"/>
    <mergeCell ref="TKJ156:TKX156"/>
    <mergeCell ref="TKY156:TLM156"/>
    <mergeCell ref="TLN156:TMB156"/>
    <mergeCell ref="TMC156:TMQ156"/>
    <mergeCell ref="TMR156:TNF156"/>
    <mergeCell ref="TNG156:TNU156"/>
    <mergeCell ref="TNV156:TOJ156"/>
    <mergeCell ref="TOK156:TOY156"/>
    <mergeCell ref="TOZ156:TPN156"/>
    <mergeCell ref="TFE156:TFS156"/>
    <mergeCell ref="TFT156:TGH156"/>
    <mergeCell ref="TGI156:TGW156"/>
    <mergeCell ref="TGX156:THL156"/>
    <mergeCell ref="THM156:TIA156"/>
    <mergeCell ref="TIB156:TIP156"/>
    <mergeCell ref="TIQ156:TJE156"/>
    <mergeCell ref="TJF156:TJT156"/>
    <mergeCell ref="TJU156:TKI156"/>
    <mergeCell ref="SZZ156:TAN156"/>
    <mergeCell ref="TAO156:TBC156"/>
    <mergeCell ref="TBD156:TBR156"/>
    <mergeCell ref="TBS156:TCG156"/>
    <mergeCell ref="TCH156:TCV156"/>
    <mergeCell ref="TCW156:TDK156"/>
    <mergeCell ref="TDL156:TDZ156"/>
    <mergeCell ref="TEA156:TEO156"/>
    <mergeCell ref="TEP156:TFD156"/>
    <mergeCell ref="SUU156:SVI156"/>
    <mergeCell ref="SVJ156:SVX156"/>
    <mergeCell ref="SVY156:SWM156"/>
    <mergeCell ref="SWN156:SXB156"/>
    <mergeCell ref="SXC156:SXQ156"/>
    <mergeCell ref="SXR156:SYF156"/>
    <mergeCell ref="SYG156:SYU156"/>
    <mergeCell ref="SYV156:SZJ156"/>
    <mergeCell ref="SZK156:SZY156"/>
    <mergeCell ref="SPP156:SQD156"/>
    <mergeCell ref="SQE156:SQS156"/>
    <mergeCell ref="SQT156:SRH156"/>
    <mergeCell ref="SRI156:SRW156"/>
    <mergeCell ref="SRX156:SSL156"/>
    <mergeCell ref="SSM156:STA156"/>
    <mergeCell ref="STB156:STP156"/>
    <mergeCell ref="STQ156:SUE156"/>
    <mergeCell ref="SUF156:SUT156"/>
    <mergeCell ref="SKK156:SKY156"/>
    <mergeCell ref="SKZ156:SLN156"/>
    <mergeCell ref="SLO156:SMC156"/>
    <mergeCell ref="SMD156:SMR156"/>
    <mergeCell ref="SMS156:SNG156"/>
    <mergeCell ref="SNH156:SNV156"/>
    <mergeCell ref="SNW156:SOK156"/>
    <mergeCell ref="SOL156:SOZ156"/>
    <mergeCell ref="SPA156:SPO156"/>
    <mergeCell ref="SFF156:SFT156"/>
    <mergeCell ref="SFU156:SGI156"/>
    <mergeCell ref="SGJ156:SGX156"/>
    <mergeCell ref="SGY156:SHM156"/>
    <mergeCell ref="SHN156:SIB156"/>
    <mergeCell ref="SIC156:SIQ156"/>
    <mergeCell ref="SIR156:SJF156"/>
    <mergeCell ref="SJG156:SJU156"/>
    <mergeCell ref="SJV156:SKJ156"/>
    <mergeCell ref="SAA156:SAO156"/>
    <mergeCell ref="SAP156:SBD156"/>
    <mergeCell ref="SBE156:SBS156"/>
    <mergeCell ref="SBT156:SCH156"/>
    <mergeCell ref="SCI156:SCW156"/>
    <mergeCell ref="SCX156:SDL156"/>
    <mergeCell ref="SDM156:SEA156"/>
    <mergeCell ref="SEB156:SEP156"/>
    <mergeCell ref="SEQ156:SFE156"/>
    <mergeCell ref="RUV156:RVJ156"/>
    <mergeCell ref="RVK156:RVY156"/>
    <mergeCell ref="RVZ156:RWN156"/>
    <mergeCell ref="RWO156:RXC156"/>
    <mergeCell ref="RXD156:RXR156"/>
    <mergeCell ref="RXS156:RYG156"/>
    <mergeCell ref="RYH156:RYV156"/>
    <mergeCell ref="RYW156:RZK156"/>
    <mergeCell ref="RZL156:RZZ156"/>
    <mergeCell ref="RPQ156:RQE156"/>
    <mergeCell ref="RQF156:RQT156"/>
    <mergeCell ref="RQU156:RRI156"/>
    <mergeCell ref="RRJ156:RRX156"/>
    <mergeCell ref="RRY156:RSM156"/>
    <mergeCell ref="RSN156:RTB156"/>
    <mergeCell ref="RTC156:RTQ156"/>
    <mergeCell ref="RTR156:RUF156"/>
    <mergeCell ref="RUG156:RUU156"/>
    <mergeCell ref="RKL156:RKZ156"/>
    <mergeCell ref="RLA156:RLO156"/>
    <mergeCell ref="RLP156:RMD156"/>
    <mergeCell ref="RME156:RMS156"/>
    <mergeCell ref="RMT156:RNH156"/>
    <mergeCell ref="RNI156:RNW156"/>
    <mergeCell ref="RNX156:ROL156"/>
    <mergeCell ref="ROM156:RPA156"/>
    <mergeCell ref="RPB156:RPP156"/>
    <mergeCell ref="RFG156:RFU156"/>
    <mergeCell ref="RFV156:RGJ156"/>
    <mergeCell ref="RGK156:RGY156"/>
    <mergeCell ref="RGZ156:RHN156"/>
    <mergeCell ref="RHO156:RIC156"/>
    <mergeCell ref="RID156:RIR156"/>
    <mergeCell ref="RIS156:RJG156"/>
    <mergeCell ref="RJH156:RJV156"/>
    <mergeCell ref="RJW156:RKK156"/>
    <mergeCell ref="RAB156:RAP156"/>
    <mergeCell ref="RAQ156:RBE156"/>
    <mergeCell ref="RBF156:RBT156"/>
    <mergeCell ref="RBU156:RCI156"/>
    <mergeCell ref="RCJ156:RCX156"/>
    <mergeCell ref="RCY156:RDM156"/>
    <mergeCell ref="RDN156:REB156"/>
    <mergeCell ref="REC156:REQ156"/>
    <mergeCell ref="RER156:RFF156"/>
    <mergeCell ref="QUW156:QVK156"/>
    <mergeCell ref="QVL156:QVZ156"/>
    <mergeCell ref="QWA156:QWO156"/>
    <mergeCell ref="QWP156:QXD156"/>
    <mergeCell ref="QXE156:QXS156"/>
    <mergeCell ref="QXT156:QYH156"/>
    <mergeCell ref="QYI156:QYW156"/>
    <mergeCell ref="QYX156:QZL156"/>
    <mergeCell ref="QZM156:RAA156"/>
    <mergeCell ref="QPR156:QQF156"/>
    <mergeCell ref="QQG156:QQU156"/>
    <mergeCell ref="QQV156:QRJ156"/>
    <mergeCell ref="QRK156:QRY156"/>
    <mergeCell ref="QRZ156:QSN156"/>
    <mergeCell ref="QSO156:QTC156"/>
    <mergeCell ref="QTD156:QTR156"/>
    <mergeCell ref="QTS156:QUG156"/>
    <mergeCell ref="QUH156:QUV156"/>
    <mergeCell ref="QKM156:QLA156"/>
    <mergeCell ref="QLB156:QLP156"/>
    <mergeCell ref="QLQ156:QME156"/>
    <mergeCell ref="QMF156:QMT156"/>
    <mergeCell ref="QMU156:QNI156"/>
    <mergeCell ref="QNJ156:QNX156"/>
    <mergeCell ref="QNY156:QOM156"/>
    <mergeCell ref="QON156:QPB156"/>
    <mergeCell ref="QPC156:QPQ156"/>
    <mergeCell ref="QFH156:QFV156"/>
    <mergeCell ref="QFW156:QGK156"/>
    <mergeCell ref="QGL156:QGZ156"/>
    <mergeCell ref="QHA156:QHO156"/>
    <mergeCell ref="QHP156:QID156"/>
    <mergeCell ref="QIE156:QIS156"/>
    <mergeCell ref="QIT156:QJH156"/>
    <mergeCell ref="QJI156:QJW156"/>
    <mergeCell ref="QJX156:QKL156"/>
    <mergeCell ref="QAC156:QAQ156"/>
    <mergeCell ref="QAR156:QBF156"/>
    <mergeCell ref="QBG156:QBU156"/>
    <mergeCell ref="QBV156:QCJ156"/>
    <mergeCell ref="QCK156:QCY156"/>
    <mergeCell ref="QCZ156:QDN156"/>
    <mergeCell ref="QDO156:QEC156"/>
    <mergeCell ref="QED156:QER156"/>
    <mergeCell ref="QES156:QFG156"/>
    <mergeCell ref="PUX156:PVL156"/>
    <mergeCell ref="PVM156:PWA156"/>
    <mergeCell ref="PWB156:PWP156"/>
    <mergeCell ref="PWQ156:PXE156"/>
    <mergeCell ref="PXF156:PXT156"/>
    <mergeCell ref="PXU156:PYI156"/>
    <mergeCell ref="PYJ156:PYX156"/>
    <mergeCell ref="PYY156:PZM156"/>
    <mergeCell ref="PZN156:QAB156"/>
    <mergeCell ref="PPS156:PQG156"/>
    <mergeCell ref="PQH156:PQV156"/>
    <mergeCell ref="PQW156:PRK156"/>
    <mergeCell ref="PRL156:PRZ156"/>
    <mergeCell ref="PSA156:PSO156"/>
    <mergeCell ref="PSP156:PTD156"/>
    <mergeCell ref="PTE156:PTS156"/>
    <mergeCell ref="PTT156:PUH156"/>
    <mergeCell ref="PUI156:PUW156"/>
    <mergeCell ref="PKN156:PLB156"/>
    <mergeCell ref="PLC156:PLQ156"/>
    <mergeCell ref="PLR156:PMF156"/>
    <mergeCell ref="PMG156:PMU156"/>
    <mergeCell ref="PMV156:PNJ156"/>
    <mergeCell ref="PNK156:PNY156"/>
    <mergeCell ref="PNZ156:PON156"/>
    <mergeCell ref="POO156:PPC156"/>
    <mergeCell ref="PPD156:PPR156"/>
    <mergeCell ref="PFI156:PFW156"/>
    <mergeCell ref="PFX156:PGL156"/>
    <mergeCell ref="PGM156:PHA156"/>
    <mergeCell ref="PHB156:PHP156"/>
    <mergeCell ref="PHQ156:PIE156"/>
    <mergeCell ref="PIF156:PIT156"/>
    <mergeCell ref="PIU156:PJI156"/>
    <mergeCell ref="PJJ156:PJX156"/>
    <mergeCell ref="PJY156:PKM156"/>
    <mergeCell ref="PAD156:PAR156"/>
    <mergeCell ref="PAS156:PBG156"/>
    <mergeCell ref="PBH156:PBV156"/>
    <mergeCell ref="PBW156:PCK156"/>
    <mergeCell ref="PCL156:PCZ156"/>
    <mergeCell ref="PDA156:PDO156"/>
    <mergeCell ref="PDP156:PED156"/>
    <mergeCell ref="PEE156:PES156"/>
    <mergeCell ref="PET156:PFH156"/>
    <mergeCell ref="OUY156:OVM156"/>
    <mergeCell ref="OVN156:OWB156"/>
    <mergeCell ref="OWC156:OWQ156"/>
    <mergeCell ref="OWR156:OXF156"/>
    <mergeCell ref="OXG156:OXU156"/>
    <mergeCell ref="OXV156:OYJ156"/>
    <mergeCell ref="OYK156:OYY156"/>
    <mergeCell ref="OYZ156:OZN156"/>
    <mergeCell ref="OZO156:PAC156"/>
    <mergeCell ref="OPT156:OQH156"/>
    <mergeCell ref="OQI156:OQW156"/>
    <mergeCell ref="OQX156:ORL156"/>
    <mergeCell ref="ORM156:OSA156"/>
    <mergeCell ref="OSB156:OSP156"/>
    <mergeCell ref="OSQ156:OTE156"/>
    <mergeCell ref="OTF156:OTT156"/>
    <mergeCell ref="OTU156:OUI156"/>
    <mergeCell ref="OUJ156:OUX156"/>
    <mergeCell ref="OKO156:OLC156"/>
    <mergeCell ref="OLD156:OLR156"/>
    <mergeCell ref="OLS156:OMG156"/>
    <mergeCell ref="OMH156:OMV156"/>
    <mergeCell ref="OMW156:ONK156"/>
    <mergeCell ref="ONL156:ONZ156"/>
    <mergeCell ref="OOA156:OOO156"/>
    <mergeCell ref="OOP156:OPD156"/>
    <mergeCell ref="OPE156:OPS156"/>
    <mergeCell ref="OFJ156:OFX156"/>
    <mergeCell ref="OFY156:OGM156"/>
    <mergeCell ref="OGN156:OHB156"/>
    <mergeCell ref="OHC156:OHQ156"/>
    <mergeCell ref="OHR156:OIF156"/>
    <mergeCell ref="OIG156:OIU156"/>
    <mergeCell ref="OIV156:OJJ156"/>
    <mergeCell ref="OJK156:OJY156"/>
    <mergeCell ref="OJZ156:OKN156"/>
    <mergeCell ref="OAE156:OAS156"/>
    <mergeCell ref="OAT156:OBH156"/>
    <mergeCell ref="OBI156:OBW156"/>
    <mergeCell ref="OBX156:OCL156"/>
    <mergeCell ref="OCM156:ODA156"/>
    <mergeCell ref="ODB156:ODP156"/>
    <mergeCell ref="ODQ156:OEE156"/>
    <mergeCell ref="OEF156:OET156"/>
    <mergeCell ref="OEU156:OFI156"/>
    <mergeCell ref="NUZ156:NVN156"/>
    <mergeCell ref="NVO156:NWC156"/>
    <mergeCell ref="NWD156:NWR156"/>
    <mergeCell ref="NWS156:NXG156"/>
    <mergeCell ref="NXH156:NXV156"/>
    <mergeCell ref="NXW156:NYK156"/>
    <mergeCell ref="NYL156:NYZ156"/>
    <mergeCell ref="NZA156:NZO156"/>
    <mergeCell ref="NZP156:OAD156"/>
    <mergeCell ref="NPU156:NQI156"/>
    <mergeCell ref="NQJ156:NQX156"/>
    <mergeCell ref="NQY156:NRM156"/>
    <mergeCell ref="NRN156:NSB156"/>
    <mergeCell ref="NSC156:NSQ156"/>
    <mergeCell ref="NSR156:NTF156"/>
    <mergeCell ref="NTG156:NTU156"/>
    <mergeCell ref="NTV156:NUJ156"/>
    <mergeCell ref="NUK156:NUY156"/>
    <mergeCell ref="NKP156:NLD156"/>
    <mergeCell ref="NLE156:NLS156"/>
    <mergeCell ref="NLT156:NMH156"/>
    <mergeCell ref="NMI156:NMW156"/>
    <mergeCell ref="NMX156:NNL156"/>
    <mergeCell ref="NNM156:NOA156"/>
    <mergeCell ref="NOB156:NOP156"/>
    <mergeCell ref="NOQ156:NPE156"/>
    <mergeCell ref="NPF156:NPT156"/>
    <mergeCell ref="NFK156:NFY156"/>
    <mergeCell ref="NFZ156:NGN156"/>
    <mergeCell ref="NGO156:NHC156"/>
    <mergeCell ref="NHD156:NHR156"/>
    <mergeCell ref="NHS156:NIG156"/>
    <mergeCell ref="NIH156:NIV156"/>
    <mergeCell ref="NIW156:NJK156"/>
    <mergeCell ref="NJL156:NJZ156"/>
    <mergeCell ref="NKA156:NKO156"/>
    <mergeCell ref="NAF156:NAT156"/>
    <mergeCell ref="NAU156:NBI156"/>
    <mergeCell ref="NBJ156:NBX156"/>
    <mergeCell ref="NBY156:NCM156"/>
    <mergeCell ref="NCN156:NDB156"/>
    <mergeCell ref="NDC156:NDQ156"/>
    <mergeCell ref="NDR156:NEF156"/>
    <mergeCell ref="NEG156:NEU156"/>
    <mergeCell ref="NEV156:NFJ156"/>
    <mergeCell ref="MVA156:MVO156"/>
    <mergeCell ref="MVP156:MWD156"/>
    <mergeCell ref="MWE156:MWS156"/>
    <mergeCell ref="MWT156:MXH156"/>
    <mergeCell ref="MXI156:MXW156"/>
    <mergeCell ref="MXX156:MYL156"/>
    <mergeCell ref="MYM156:MZA156"/>
    <mergeCell ref="MZB156:MZP156"/>
    <mergeCell ref="MZQ156:NAE156"/>
    <mergeCell ref="MPV156:MQJ156"/>
    <mergeCell ref="MQK156:MQY156"/>
    <mergeCell ref="MQZ156:MRN156"/>
    <mergeCell ref="MRO156:MSC156"/>
    <mergeCell ref="MSD156:MSR156"/>
    <mergeCell ref="MSS156:MTG156"/>
    <mergeCell ref="MTH156:MTV156"/>
    <mergeCell ref="MTW156:MUK156"/>
    <mergeCell ref="MUL156:MUZ156"/>
    <mergeCell ref="MKQ156:MLE156"/>
    <mergeCell ref="MLF156:MLT156"/>
    <mergeCell ref="MLU156:MMI156"/>
    <mergeCell ref="MMJ156:MMX156"/>
    <mergeCell ref="MMY156:MNM156"/>
    <mergeCell ref="MNN156:MOB156"/>
    <mergeCell ref="MOC156:MOQ156"/>
    <mergeCell ref="MOR156:MPF156"/>
    <mergeCell ref="MPG156:MPU156"/>
    <mergeCell ref="MFL156:MFZ156"/>
    <mergeCell ref="MGA156:MGO156"/>
    <mergeCell ref="MGP156:MHD156"/>
    <mergeCell ref="MHE156:MHS156"/>
    <mergeCell ref="MHT156:MIH156"/>
    <mergeCell ref="MII156:MIW156"/>
    <mergeCell ref="MIX156:MJL156"/>
    <mergeCell ref="MJM156:MKA156"/>
    <mergeCell ref="MKB156:MKP156"/>
    <mergeCell ref="MAG156:MAU156"/>
    <mergeCell ref="MAV156:MBJ156"/>
    <mergeCell ref="MBK156:MBY156"/>
    <mergeCell ref="MBZ156:MCN156"/>
    <mergeCell ref="MCO156:MDC156"/>
    <mergeCell ref="MDD156:MDR156"/>
    <mergeCell ref="MDS156:MEG156"/>
    <mergeCell ref="MEH156:MEV156"/>
    <mergeCell ref="MEW156:MFK156"/>
    <mergeCell ref="LVB156:LVP156"/>
    <mergeCell ref="LVQ156:LWE156"/>
    <mergeCell ref="LWF156:LWT156"/>
    <mergeCell ref="LWU156:LXI156"/>
    <mergeCell ref="LXJ156:LXX156"/>
    <mergeCell ref="LXY156:LYM156"/>
    <mergeCell ref="LYN156:LZB156"/>
    <mergeCell ref="LZC156:LZQ156"/>
    <mergeCell ref="LZR156:MAF156"/>
    <mergeCell ref="LPW156:LQK156"/>
    <mergeCell ref="LQL156:LQZ156"/>
    <mergeCell ref="LRA156:LRO156"/>
    <mergeCell ref="LRP156:LSD156"/>
    <mergeCell ref="LSE156:LSS156"/>
    <mergeCell ref="LST156:LTH156"/>
    <mergeCell ref="LTI156:LTW156"/>
    <mergeCell ref="LTX156:LUL156"/>
    <mergeCell ref="LUM156:LVA156"/>
    <mergeCell ref="LKR156:LLF156"/>
    <mergeCell ref="LLG156:LLU156"/>
    <mergeCell ref="LLV156:LMJ156"/>
    <mergeCell ref="LMK156:LMY156"/>
    <mergeCell ref="LMZ156:LNN156"/>
    <mergeCell ref="LNO156:LOC156"/>
    <mergeCell ref="LOD156:LOR156"/>
    <mergeCell ref="LOS156:LPG156"/>
    <mergeCell ref="LPH156:LPV156"/>
    <mergeCell ref="LFM156:LGA156"/>
    <mergeCell ref="LGB156:LGP156"/>
    <mergeCell ref="LGQ156:LHE156"/>
    <mergeCell ref="LHF156:LHT156"/>
    <mergeCell ref="LHU156:LII156"/>
    <mergeCell ref="LIJ156:LIX156"/>
    <mergeCell ref="LIY156:LJM156"/>
    <mergeCell ref="LJN156:LKB156"/>
    <mergeCell ref="LKC156:LKQ156"/>
    <mergeCell ref="LAH156:LAV156"/>
    <mergeCell ref="LAW156:LBK156"/>
    <mergeCell ref="LBL156:LBZ156"/>
    <mergeCell ref="LCA156:LCO156"/>
    <mergeCell ref="LCP156:LDD156"/>
    <mergeCell ref="LDE156:LDS156"/>
    <mergeCell ref="LDT156:LEH156"/>
    <mergeCell ref="LEI156:LEW156"/>
    <mergeCell ref="LEX156:LFL156"/>
    <mergeCell ref="KVC156:KVQ156"/>
    <mergeCell ref="KVR156:KWF156"/>
    <mergeCell ref="KWG156:KWU156"/>
    <mergeCell ref="KWV156:KXJ156"/>
    <mergeCell ref="KXK156:KXY156"/>
    <mergeCell ref="KXZ156:KYN156"/>
    <mergeCell ref="KYO156:KZC156"/>
    <mergeCell ref="KZD156:KZR156"/>
    <mergeCell ref="KZS156:LAG156"/>
    <mergeCell ref="KPX156:KQL156"/>
    <mergeCell ref="KQM156:KRA156"/>
    <mergeCell ref="KRB156:KRP156"/>
    <mergeCell ref="KRQ156:KSE156"/>
    <mergeCell ref="KSF156:KST156"/>
    <mergeCell ref="KSU156:KTI156"/>
    <mergeCell ref="KTJ156:KTX156"/>
    <mergeCell ref="KTY156:KUM156"/>
    <mergeCell ref="KUN156:KVB156"/>
    <mergeCell ref="KKS156:KLG156"/>
    <mergeCell ref="KLH156:KLV156"/>
    <mergeCell ref="KLW156:KMK156"/>
    <mergeCell ref="KML156:KMZ156"/>
    <mergeCell ref="KNA156:KNO156"/>
    <mergeCell ref="KNP156:KOD156"/>
    <mergeCell ref="KOE156:KOS156"/>
    <mergeCell ref="KOT156:KPH156"/>
    <mergeCell ref="KPI156:KPW156"/>
    <mergeCell ref="KFN156:KGB156"/>
    <mergeCell ref="KGC156:KGQ156"/>
    <mergeCell ref="KGR156:KHF156"/>
    <mergeCell ref="KHG156:KHU156"/>
    <mergeCell ref="KHV156:KIJ156"/>
    <mergeCell ref="KIK156:KIY156"/>
    <mergeCell ref="KIZ156:KJN156"/>
    <mergeCell ref="KJO156:KKC156"/>
    <mergeCell ref="KKD156:KKR156"/>
    <mergeCell ref="KAI156:KAW156"/>
    <mergeCell ref="KAX156:KBL156"/>
    <mergeCell ref="KBM156:KCA156"/>
    <mergeCell ref="KCB156:KCP156"/>
    <mergeCell ref="KCQ156:KDE156"/>
    <mergeCell ref="KDF156:KDT156"/>
    <mergeCell ref="KDU156:KEI156"/>
    <mergeCell ref="KEJ156:KEX156"/>
    <mergeCell ref="KEY156:KFM156"/>
    <mergeCell ref="JVD156:JVR156"/>
    <mergeCell ref="JVS156:JWG156"/>
    <mergeCell ref="JWH156:JWV156"/>
    <mergeCell ref="JWW156:JXK156"/>
    <mergeCell ref="JXL156:JXZ156"/>
    <mergeCell ref="JYA156:JYO156"/>
    <mergeCell ref="JYP156:JZD156"/>
    <mergeCell ref="JZE156:JZS156"/>
    <mergeCell ref="JZT156:KAH156"/>
    <mergeCell ref="JPY156:JQM156"/>
    <mergeCell ref="JQN156:JRB156"/>
    <mergeCell ref="JRC156:JRQ156"/>
    <mergeCell ref="JRR156:JSF156"/>
    <mergeCell ref="JSG156:JSU156"/>
    <mergeCell ref="JSV156:JTJ156"/>
    <mergeCell ref="JTK156:JTY156"/>
    <mergeCell ref="JTZ156:JUN156"/>
    <mergeCell ref="JUO156:JVC156"/>
    <mergeCell ref="JKT156:JLH156"/>
    <mergeCell ref="JLI156:JLW156"/>
    <mergeCell ref="JLX156:JML156"/>
    <mergeCell ref="JMM156:JNA156"/>
    <mergeCell ref="JNB156:JNP156"/>
    <mergeCell ref="JNQ156:JOE156"/>
    <mergeCell ref="JOF156:JOT156"/>
    <mergeCell ref="JOU156:JPI156"/>
    <mergeCell ref="JPJ156:JPX156"/>
    <mergeCell ref="JFO156:JGC156"/>
    <mergeCell ref="JGD156:JGR156"/>
    <mergeCell ref="JGS156:JHG156"/>
    <mergeCell ref="JHH156:JHV156"/>
    <mergeCell ref="JHW156:JIK156"/>
    <mergeCell ref="JIL156:JIZ156"/>
    <mergeCell ref="JJA156:JJO156"/>
    <mergeCell ref="JJP156:JKD156"/>
    <mergeCell ref="JKE156:JKS156"/>
    <mergeCell ref="JAJ156:JAX156"/>
    <mergeCell ref="JAY156:JBM156"/>
    <mergeCell ref="JBN156:JCB156"/>
    <mergeCell ref="JCC156:JCQ156"/>
    <mergeCell ref="JCR156:JDF156"/>
    <mergeCell ref="JDG156:JDU156"/>
    <mergeCell ref="JDV156:JEJ156"/>
    <mergeCell ref="JEK156:JEY156"/>
    <mergeCell ref="JEZ156:JFN156"/>
    <mergeCell ref="IVE156:IVS156"/>
    <mergeCell ref="IVT156:IWH156"/>
    <mergeCell ref="IWI156:IWW156"/>
    <mergeCell ref="IWX156:IXL156"/>
    <mergeCell ref="IXM156:IYA156"/>
    <mergeCell ref="IYB156:IYP156"/>
    <mergeCell ref="IYQ156:IZE156"/>
    <mergeCell ref="IZF156:IZT156"/>
    <mergeCell ref="IZU156:JAI156"/>
    <mergeCell ref="IPZ156:IQN156"/>
    <mergeCell ref="IQO156:IRC156"/>
    <mergeCell ref="IRD156:IRR156"/>
    <mergeCell ref="IRS156:ISG156"/>
    <mergeCell ref="ISH156:ISV156"/>
    <mergeCell ref="ISW156:ITK156"/>
    <mergeCell ref="ITL156:ITZ156"/>
    <mergeCell ref="IUA156:IUO156"/>
    <mergeCell ref="IUP156:IVD156"/>
    <mergeCell ref="IKU156:ILI156"/>
    <mergeCell ref="ILJ156:ILX156"/>
    <mergeCell ref="ILY156:IMM156"/>
    <mergeCell ref="IMN156:INB156"/>
    <mergeCell ref="INC156:INQ156"/>
    <mergeCell ref="INR156:IOF156"/>
    <mergeCell ref="IOG156:IOU156"/>
    <mergeCell ref="IOV156:IPJ156"/>
    <mergeCell ref="IPK156:IPY156"/>
    <mergeCell ref="IFP156:IGD156"/>
    <mergeCell ref="IGE156:IGS156"/>
    <mergeCell ref="IGT156:IHH156"/>
    <mergeCell ref="IHI156:IHW156"/>
    <mergeCell ref="IHX156:IIL156"/>
    <mergeCell ref="IIM156:IJA156"/>
    <mergeCell ref="IJB156:IJP156"/>
    <mergeCell ref="IJQ156:IKE156"/>
    <mergeCell ref="IKF156:IKT156"/>
    <mergeCell ref="IAK156:IAY156"/>
    <mergeCell ref="IAZ156:IBN156"/>
    <mergeCell ref="IBO156:ICC156"/>
    <mergeCell ref="ICD156:ICR156"/>
    <mergeCell ref="ICS156:IDG156"/>
    <mergeCell ref="IDH156:IDV156"/>
    <mergeCell ref="IDW156:IEK156"/>
    <mergeCell ref="IEL156:IEZ156"/>
    <mergeCell ref="IFA156:IFO156"/>
    <mergeCell ref="HVF156:HVT156"/>
    <mergeCell ref="HVU156:HWI156"/>
    <mergeCell ref="HWJ156:HWX156"/>
    <mergeCell ref="HWY156:HXM156"/>
    <mergeCell ref="HXN156:HYB156"/>
    <mergeCell ref="HYC156:HYQ156"/>
    <mergeCell ref="HYR156:HZF156"/>
    <mergeCell ref="HZG156:HZU156"/>
    <mergeCell ref="HZV156:IAJ156"/>
    <mergeCell ref="HQA156:HQO156"/>
    <mergeCell ref="HQP156:HRD156"/>
    <mergeCell ref="HRE156:HRS156"/>
    <mergeCell ref="HRT156:HSH156"/>
    <mergeCell ref="HSI156:HSW156"/>
    <mergeCell ref="HSX156:HTL156"/>
    <mergeCell ref="HTM156:HUA156"/>
    <mergeCell ref="HUB156:HUP156"/>
    <mergeCell ref="HUQ156:HVE156"/>
    <mergeCell ref="HKV156:HLJ156"/>
    <mergeCell ref="HLK156:HLY156"/>
    <mergeCell ref="HLZ156:HMN156"/>
    <mergeCell ref="HMO156:HNC156"/>
    <mergeCell ref="HND156:HNR156"/>
    <mergeCell ref="HNS156:HOG156"/>
    <mergeCell ref="HOH156:HOV156"/>
    <mergeCell ref="HOW156:HPK156"/>
    <mergeCell ref="HPL156:HPZ156"/>
    <mergeCell ref="HFQ156:HGE156"/>
    <mergeCell ref="HGF156:HGT156"/>
    <mergeCell ref="HGU156:HHI156"/>
    <mergeCell ref="HHJ156:HHX156"/>
    <mergeCell ref="HHY156:HIM156"/>
    <mergeCell ref="HIN156:HJB156"/>
    <mergeCell ref="HJC156:HJQ156"/>
    <mergeCell ref="HJR156:HKF156"/>
    <mergeCell ref="HKG156:HKU156"/>
    <mergeCell ref="HAL156:HAZ156"/>
    <mergeCell ref="HBA156:HBO156"/>
    <mergeCell ref="HBP156:HCD156"/>
    <mergeCell ref="HCE156:HCS156"/>
    <mergeCell ref="HCT156:HDH156"/>
    <mergeCell ref="HDI156:HDW156"/>
    <mergeCell ref="HDX156:HEL156"/>
    <mergeCell ref="HEM156:HFA156"/>
    <mergeCell ref="HFB156:HFP156"/>
    <mergeCell ref="GVG156:GVU156"/>
    <mergeCell ref="GVV156:GWJ156"/>
    <mergeCell ref="GWK156:GWY156"/>
    <mergeCell ref="GWZ156:GXN156"/>
    <mergeCell ref="GXO156:GYC156"/>
    <mergeCell ref="GYD156:GYR156"/>
    <mergeCell ref="GYS156:GZG156"/>
    <mergeCell ref="GZH156:GZV156"/>
    <mergeCell ref="GZW156:HAK156"/>
    <mergeCell ref="GQB156:GQP156"/>
    <mergeCell ref="GQQ156:GRE156"/>
    <mergeCell ref="GRF156:GRT156"/>
    <mergeCell ref="GRU156:GSI156"/>
    <mergeCell ref="GSJ156:GSX156"/>
    <mergeCell ref="GSY156:GTM156"/>
    <mergeCell ref="GTN156:GUB156"/>
    <mergeCell ref="GUC156:GUQ156"/>
    <mergeCell ref="GUR156:GVF156"/>
    <mergeCell ref="GKW156:GLK156"/>
    <mergeCell ref="GLL156:GLZ156"/>
    <mergeCell ref="GMA156:GMO156"/>
    <mergeCell ref="GMP156:GND156"/>
    <mergeCell ref="GNE156:GNS156"/>
    <mergeCell ref="GNT156:GOH156"/>
    <mergeCell ref="GOI156:GOW156"/>
    <mergeCell ref="GOX156:GPL156"/>
    <mergeCell ref="GPM156:GQA156"/>
    <mergeCell ref="GFR156:GGF156"/>
    <mergeCell ref="GGG156:GGU156"/>
    <mergeCell ref="GGV156:GHJ156"/>
    <mergeCell ref="GHK156:GHY156"/>
    <mergeCell ref="GHZ156:GIN156"/>
    <mergeCell ref="GIO156:GJC156"/>
    <mergeCell ref="GJD156:GJR156"/>
    <mergeCell ref="GJS156:GKG156"/>
    <mergeCell ref="GKH156:GKV156"/>
    <mergeCell ref="GAM156:GBA156"/>
    <mergeCell ref="GBB156:GBP156"/>
    <mergeCell ref="GBQ156:GCE156"/>
    <mergeCell ref="GCF156:GCT156"/>
    <mergeCell ref="GCU156:GDI156"/>
    <mergeCell ref="GDJ156:GDX156"/>
    <mergeCell ref="GDY156:GEM156"/>
    <mergeCell ref="GEN156:GFB156"/>
    <mergeCell ref="GFC156:GFQ156"/>
    <mergeCell ref="FVH156:FVV156"/>
    <mergeCell ref="FVW156:FWK156"/>
    <mergeCell ref="FWL156:FWZ156"/>
    <mergeCell ref="FXA156:FXO156"/>
    <mergeCell ref="FXP156:FYD156"/>
    <mergeCell ref="FYE156:FYS156"/>
    <mergeCell ref="FYT156:FZH156"/>
    <mergeCell ref="FZI156:FZW156"/>
    <mergeCell ref="FZX156:GAL156"/>
    <mergeCell ref="FQC156:FQQ156"/>
    <mergeCell ref="FQR156:FRF156"/>
    <mergeCell ref="FRG156:FRU156"/>
    <mergeCell ref="FRV156:FSJ156"/>
    <mergeCell ref="FSK156:FSY156"/>
    <mergeCell ref="FSZ156:FTN156"/>
    <mergeCell ref="FTO156:FUC156"/>
    <mergeCell ref="FUD156:FUR156"/>
    <mergeCell ref="FUS156:FVG156"/>
    <mergeCell ref="FKX156:FLL156"/>
    <mergeCell ref="FLM156:FMA156"/>
    <mergeCell ref="FMB156:FMP156"/>
    <mergeCell ref="FMQ156:FNE156"/>
    <mergeCell ref="FNF156:FNT156"/>
    <mergeCell ref="FNU156:FOI156"/>
    <mergeCell ref="FOJ156:FOX156"/>
    <mergeCell ref="FOY156:FPM156"/>
    <mergeCell ref="FPN156:FQB156"/>
    <mergeCell ref="FFS156:FGG156"/>
    <mergeCell ref="FGH156:FGV156"/>
    <mergeCell ref="FGW156:FHK156"/>
    <mergeCell ref="FHL156:FHZ156"/>
    <mergeCell ref="FIA156:FIO156"/>
    <mergeCell ref="FIP156:FJD156"/>
    <mergeCell ref="FJE156:FJS156"/>
    <mergeCell ref="FJT156:FKH156"/>
    <mergeCell ref="FKI156:FKW156"/>
    <mergeCell ref="FAN156:FBB156"/>
    <mergeCell ref="FBC156:FBQ156"/>
    <mergeCell ref="FBR156:FCF156"/>
    <mergeCell ref="FCG156:FCU156"/>
    <mergeCell ref="FCV156:FDJ156"/>
    <mergeCell ref="FDK156:FDY156"/>
    <mergeCell ref="FDZ156:FEN156"/>
    <mergeCell ref="FEO156:FFC156"/>
    <mergeCell ref="FFD156:FFR156"/>
    <mergeCell ref="EVI156:EVW156"/>
    <mergeCell ref="EVX156:EWL156"/>
    <mergeCell ref="EWM156:EXA156"/>
    <mergeCell ref="EXB156:EXP156"/>
    <mergeCell ref="EXQ156:EYE156"/>
    <mergeCell ref="EYF156:EYT156"/>
    <mergeCell ref="EYU156:EZI156"/>
    <mergeCell ref="EZJ156:EZX156"/>
    <mergeCell ref="EZY156:FAM156"/>
    <mergeCell ref="EQD156:EQR156"/>
    <mergeCell ref="EQS156:ERG156"/>
    <mergeCell ref="ERH156:ERV156"/>
    <mergeCell ref="ERW156:ESK156"/>
    <mergeCell ref="ESL156:ESZ156"/>
    <mergeCell ref="ETA156:ETO156"/>
    <mergeCell ref="ETP156:EUD156"/>
    <mergeCell ref="EUE156:EUS156"/>
    <mergeCell ref="EUT156:EVH156"/>
    <mergeCell ref="EKY156:ELM156"/>
    <mergeCell ref="ELN156:EMB156"/>
    <mergeCell ref="EMC156:EMQ156"/>
    <mergeCell ref="EMR156:ENF156"/>
    <mergeCell ref="ENG156:ENU156"/>
    <mergeCell ref="ENV156:EOJ156"/>
    <mergeCell ref="EOK156:EOY156"/>
    <mergeCell ref="EOZ156:EPN156"/>
    <mergeCell ref="EPO156:EQC156"/>
    <mergeCell ref="EFT156:EGH156"/>
    <mergeCell ref="EGI156:EGW156"/>
    <mergeCell ref="EGX156:EHL156"/>
    <mergeCell ref="EHM156:EIA156"/>
    <mergeCell ref="EIB156:EIP156"/>
    <mergeCell ref="EIQ156:EJE156"/>
    <mergeCell ref="EJF156:EJT156"/>
    <mergeCell ref="EJU156:EKI156"/>
    <mergeCell ref="EKJ156:EKX156"/>
    <mergeCell ref="EAO156:EBC156"/>
    <mergeCell ref="EBD156:EBR156"/>
    <mergeCell ref="EBS156:ECG156"/>
    <mergeCell ref="ECH156:ECV156"/>
    <mergeCell ref="ECW156:EDK156"/>
    <mergeCell ref="EDL156:EDZ156"/>
    <mergeCell ref="EEA156:EEO156"/>
    <mergeCell ref="EEP156:EFD156"/>
    <mergeCell ref="EFE156:EFS156"/>
    <mergeCell ref="DVJ156:DVX156"/>
    <mergeCell ref="DVY156:DWM156"/>
    <mergeCell ref="DWN156:DXB156"/>
    <mergeCell ref="DXC156:DXQ156"/>
    <mergeCell ref="DXR156:DYF156"/>
    <mergeCell ref="DYG156:DYU156"/>
    <mergeCell ref="DYV156:DZJ156"/>
    <mergeCell ref="DZK156:DZY156"/>
    <mergeCell ref="DZZ156:EAN156"/>
    <mergeCell ref="DQE156:DQS156"/>
    <mergeCell ref="DQT156:DRH156"/>
    <mergeCell ref="DRI156:DRW156"/>
    <mergeCell ref="DRX156:DSL156"/>
    <mergeCell ref="DSM156:DTA156"/>
    <mergeCell ref="DTB156:DTP156"/>
    <mergeCell ref="DTQ156:DUE156"/>
    <mergeCell ref="DUF156:DUT156"/>
    <mergeCell ref="DUU156:DVI156"/>
    <mergeCell ref="DKZ156:DLN156"/>
    <mergeCell ref="DLO156:DMC156"/>
    <mergeCell ref="DMD156:DMR156"/>
    <mergeCell ref="DMS156:DNG156"/>
    <mergeCell ref="DNH156:DNV156"/>
    <mergeCell ref="DNW156:DOK156"/>
    <mergeCell ref="DOL156:DOZ156"/>
    <mergeCell ref="DPA156:DPO156"/>
    <mergeCell ref="DPP156:DQD156"/>
    <mergeCell ref="DFU156:DGI156"/>
    <mergeCell ref="DGJ156:DGX156"/>
    <mergeCell ref="DGY156:DHM156"/>
    <mergeCell ref="DHN156:DIB156"/>
    <mergeCell ref="DIC156:DIQ156"/>
    <mergeCell ref="DIR156:DJF156"/>
    <mergeCell ref="DJG156:DJU156"/>
    <mergeCell ref="DJV156:DKJ156"/>
    <mergeCell ref="DKK156:DKY156"/>
    <mergeCell ref="DAP156:DBD156"/>
    <mergeCell ref="DBE156:DBS156"/>
    <mergeCell ref="DBT156:DCH156"/>
    <mergeCell ref="DCI156:DCW156"/>
    <mergeCell ref="DCX156:DDL156"/>
    <mergeCell ref="DDM156:DEA156"/>
    <mergeCell ref="DEB156:DEP156"/>
    <mergeCell ref="DEQ156:DFE156"/>
    <mergeCell ref="DFF156:DFT156"/>
    <mergeCell ref="CVK156:CVY156"/>
    <mergeCell ref="CVZ156:CWN156"/>
    <mergeCell ref="CWO156:CXC156"/>
    <mergeCell ref="CXD156:CXR156"/>
    <mergeCell ref="CXS156:CYG156"/>
    <mergeCell ref="CYH156:CYV156"/>
    <mergeCell ref="CYW156:CZK156"/>
    <mergeCell ref="CZL156:CZZ156"/>
    <mergeCell ref="DAA156:DAO156"/>
    <mergeCell ref="CQF156:CQT156"/>
    <mergeCell ref="CQU156:CRI156"/>
    <mergeCell ref="CRJ156:CRX156"/>
    <mergeCell ref="CRY156:CSM156"/>
    <mergeCell ref="CSN156:CTB156"/>
    <mergeCell ref="CTC156:CTQ156"/>
    <mergeCell ref="CTR156:CUF156"/>
    <mergeCell ref="CUG156:CUU156"/>
    <mergeCell ref="CUV156:CVJ156"/>
    <mergeCell ref="CLA156:CLO156"/>
    <mergeCell ref="CLP156:CMD156"/>
    <mergeCell ref="CME156:CMS156"/>
    <mergeCell ref="CMT156:CNH156"/>
    <mergeCell ref="CNI156:CNW156"/>
    <mergeCell ref="CNX156:COL156"/>
    <mergeCell ref="COM156:CPA156"/>
    <mergeCell ref="CPB156:CPP156"/>
    <mergeCell ref="CPQ156:CQE156"/>
    <mergeCell ref="CFV156:CGJ156"/>
    <mergeCell ref="CGK156:CGY156"/>
    <mergeCell ref="CGZ156:CHN156"/>
    <mergeCell ref="CHO156:CIC156"/>
    <mergeCell ref="CID156:CIR156"/>
    <mergeCell ref="CIS156:CJG156"/>
    <mergeCell ref="CJH156:CJV156"/>
    <mergeCell ref="CJW156:CKK156"/>
    <mergeCell ref="CKL156:CKZ156"/>
    <mergeCell ref="CAQ156:CBE156"/>
    <mergeCell ref="CBF156:CBT156"/>
    <mergeCell ref="CBU156:CCI156"/>
    <mergeCell ref="CCJ156:CCX156"/>
    <mergeCell ref="CCY156:CDM156"/>
    <mergeCell ref="CDN156:CEB156"/>
    <mergeCell ref="CEC156:CEQ156"/>
    <mergeCell ref="CER156:CFF156"/>
    <mergeCell ref="CFG156:CFU156"/>
    <mergeCell ref="BVL156:BVZ156"/>
    <mergeCell ref="BWA156:BWO156"/>
    <mergeCell ref="BWP156:BXD156"/>
    <mergeCell ref="BXE156:BXS156"/>
    <mergeCell ref="BXT156:BYH156"/>
    <mergeCell ref="BYI156:BYW156"/>
    <mergeCell ref="BYX156:BZL156"/>
    <mergeCell ref="BZM156:CAA156"/>
    <mergeCell ref="CAB156:CAP156"/>
    <mergeCell ref="BQG156:BQU156"/>
    <mergeCell ref="BQV156:BRJ156"/>
    <mergeCell ref="BRK156:BRY156"/>
    <mergeCell ref="BRZ156:BSN156"/>
    <mergeCell ref="BSO156:BTC156"/>
    <mergeCell ref="BTD156:BTR156"/>
    <mergeCell ref="BTS156:BUG156"/>
    <mergeCell ref="BUH156:BUV156"/>
    <mergeCell ref="BUW156:BVK156"/>
    <mergeCell ref="BLB156:BLP156"/>
    <mergeCell ref="BLQ156:BME156"/>
    <mergeCell ref="BMF156:BMT156"/>
    <mergeCell ref="BMU156:BNI156"/>
    <mergeCell ref="BNJ156:BNX156"/>
    <mergeCell ref="BNY156:BOM156"/>
    <mergeCell ref="BON156:BPB156"/>
    <mergeCell ref="BPC156:BPQ156"/>
    <mergeCell ref="BPR156:BQF156"/>
    <mergeCell ref="BFW156:BGK156"/>
    <mergeCell ref="BGL156:BGZ156"/>
    <mergeCell ref="BHA156:BHO156"/>
    <mergeCell ref="BHP156:BID156"/>
    <mergeCell ref="BIE156:BIS156"/>
    <mergeCell ref="BIT156:BJH156"/>
    <mergeCell ref="BJI156:BJW156"/>
    <mergeCell ref="BJX156:BKL156"/>
    <mergeCell ref="BKM156:BLA156"/>
    <mergeCell ref="BAR156:BBF156"/>
    <mergeCell ref="BBG156:BBU156"/>
    <mergeCell ref="BBV156:BCJ156"/>
    <mergeCell ref="BCK156:BCY156"/>
    <mergeCell ref="BCZ156:BDN156"/>
    <mergeCell ref="BDO156:BEC156"/>
    <mergeCell ref="BED156:BER156"/>
    <mergeCell ref="BES156:BFG156"/>
    <mergeCell ref="BFH156:BFV156"/>
    <mergeCell ref="AVM156:AWA156"/>
    <mergeCell ref="AWB156:AWP156"/>
    <mergeCell ref="AWQ156:AXE156"/>
    <mergeCell ref="AXF156:AXT156"/>
    <mergeCell ref="AXU156:AYI156"/>
    <mergeCell ref="AYJ156:AYX156"/>
    <mergeCell ref="AYY156:AZM156"/>
    <mergeCell ref="AZN156:BAB156"/>
    <mergeCell ref="BAC156:BAQ156"/>
    <mergeCell ref="AQH156:AQV156"/>
    <mergeCell ref="AQW156:ARK156"/>
    <mergeCell ref="ARL156:ARZ156"/>
    <mergeCell ref="ASA156:ASO156"/>
    <mergeCell ref="ASP156:ATD156"/>
    <mergeCell ref="ATE156:ATS156"/>
    <mergeCell ref="ATT156:AUH156"/>
    <mergeCell ref="AUI156:AUW156"/>
    <mergeCell ref="AUX156:AVL156"/>
    <mergeCell ref="ALC156:ALQ156"/>
    <mergeCell ref="ALR156:AMF156"/>
    <mergeCell ref="AMG156:AMU156"/>
    <mergeCell ref="AMV156:ANJ156"/>
    <mergeCell ref="ANK156:ANY156"/>
    <mergeCell ref="ANZ156:AON156"/>
    <mergeCell ref="AOO156:APC156"/>
    <mergeCell ref="APD156:APR156"/>
    <mergeCell ref="APS156:AQG156"/>
    <mergeCell ref="AFX156:AGL156"/>
    <mergeCell ref="AGM156:AHA156"/>
    <mergeCell ref="AHB156:AHP156"/>
    <mergeCell ref="AHQ156:AIE156"/>
    <mergeCell ref="AIF156:AIT156"/>
    <mergeCell ref="AIU156:AJI156"/>
    <mergeCell ref="AJJ156:AJX156"/>
    <mergeCell ref="AJY156:AKM156"/>
    <mergeCell ref="AKN156:ALB156"/>
    <mergeCell ref="AAS156:ABG156"/>
    <mergeCell ref="ABH156:ABV156"/>
    <mergeCell ref="ABW156:ACK156"/>
    <mergeCell ref="ACL156:ACZ156"/>
    <mergeCell ref="ADA156:ADO156"/>
    <mergeCell ref="ADP156:AED156"/>
    <mergeCell ref="AEE156:AES156"/>
    <mergeCell ref="AET156:AFH156"/>
    <mergeCell ref="AFI156:AFW156"/>
    <mergeCell ref="VN156:WB156"/>
    <mergeCell ref="WC156:WQ156"/>
    <mergeCell ref="WR156:XF156"/>
    <mergeCell ref="XG156:XU156"/>
    <mergeCell ref="XV156:YJ156"/>
    <mergeCell ref="YK156:YY156"/>
    <mergeCell ref="YZ156:ZN156"/>
    <mergeCell ref="ZO156:AAC156"/>
    <mergeCell ref="AAD156:AAR156"/>
    <mergeCell ref="QI156:QW156"/>
    <mergeCell ref="QX156:RL156"/>
    <mergeCell ref="RM156:SA156"/>
    <mergeCell ref="SB156:SP156"/>
    <mergeCell ref="SQ156:TE156"/>
    <mergeCell ref="TF156:TT156"/>
    <mergeCell ref="TU156:UI156"/>
    <mergeCell ref="UJ156:UX156"/>
    <mergeCell ref="UY156:VM156"/>
    <mergeCell ref="LD156:LR156"/>
    <mergeCell ref="LS156:MG156"/>
    <mergeCell ref="MH156:MV156"/>
    <mergeCell ref="MW156:NK156"/>
    <mergeCell ref="NL156:NZ156"/>
    <mergeCell ref="OA156:OO156"/>
    <mergeCell ref="OP156:PD156"/>
    <mergeCell ref="PE156:PS156"/>
    <mergeCell ref="PT156:QH156"/>
    <mergeCell ref="XDH155:XDV155"/>
    <mergeCell ref="XDW155:XEK155"/>
    <mergeCell ref="XEL155:XEZ155"/>
    <mergeCell ref="XFA155:XFD155"/>
    <mergeCell ref="P156:AD156"/>
    <mergeCell ref="AE156:AS156"/>
    <mergeCell ref="AT156:BH156"/>
    <mergeCell ref="BI156:BW156"/>
    <mergeCell ref="BX156:CL156"/>
    <mergeCell ref="CM156:DA156"/>
    <mergeCell ref="DB156:DP156"/>
    <mergeCell ref="DQ156:EE156"/>
    <mergeCell ref="EF156:ET156"/>
    <mergeCell ref="EU156:FI156"/>
    <mergeCell ref="FJ156:FX156"/>
    <mergeCell ref="FY156:GM156"/>
    <mergeCell ref="GN156:HB156"/>
    <mergeCell ref="HC156:HQ156"/>
    <mergeCell ref="HR156:IF156"/>
    <mergeCell ref="IG156:IU156"/>
    <mergeCell ref="IV156:JJ156"/>
    <mergeCell ref="JK156:JY156"/>
    <mergeCell ref="JZ156:KN156"/>
    <mergeCell ref="KO156:LC156"/>
    <mergeCell ref="WYC155:WYQ155"/>
    <mergeCell ref="WYR155:WZF155"/>
    <mergeCell ref="WZG155:WZU155"/>
    <mergeCell ref="WZV155:XAJ155"/>
    <mergeCell ref="XAK155:XAY155"/>
    <mergeCell ref="XAZ155:XBN155"/>
    <mergeCell ref="XBO155:XCC155"/>
    <mergeCell ref="XCD155:XCR155"/>
    <mergeCell ref="XCS155:XDG155"/>
    <mergeCell ref="WSX155:WTL155"/>
    <mergeCell ref="WTM155:WUA155"/>
    <mergeCell ref="WUB155:WUP155"/>
    <mergeCell ref="WUQ155:WVE155"/>
    <mergeCell ref="WVF155:WVT155"/>
    <mergeCell ref="WVU155:WWI155"/>
    <mergeCell ref="WWJ155:WWX155"/>
    <mergeCell ref="WWY155:WXM155"/>
    <mergeCell ref="WXN155:WYB155"/>
    <mergeCell ref="WNS155:WOG155"/>
    <mergeCell ref="WOH155:WOV155"/>
    <mergeCell ref="WOW155:WPK155"/>
    <mergeCell ref="WPL155:WPZ155"/>
    <mergeCell ref="WQA155:WQO155"/>
    <mergeCell ref="WQP155:WRD155"/>
    <mergeCell ref="WRE155:WRS155"/>
    <mergeCell ref="WRT155:WSH155"/>
    <mergeCell ref="WSI155:WSW155"/>
    <mergeCell ref="WIN155:WJB155"/>
    <mergeCell ref="WJC155:WJQ155"/>
    <mergeCell ref="WJR155:WKF155"/>
    <mergeCell ref="WKG155:WKU155"/>
    <mergeCell ref="WKV155:WLJ155"/>
    <mergeCell ref="WLK155:WLY155"/>
    <mergeCell ref="WLZ155:WMN155"/>
    <mergeCell ref="WMO155:WNC155"/>
    <mergeCell ref="WND155:WNR155"/>
    <mergeCell ref="WDI155:WDW155"/>
    <mergeCell ref="WDX155:WEL155"/>
    <mergeCell ref="WEM155:WFA155"/>
    <mergeCell ref="WFB155:WFP155"/>
    <mergeCell ref="WFQ155:WGE155"/>
    <mergeCell ref="WGF155:WGT155"/>
    <mergeCell ref="WGU155:WHI155"/>
    <mergeCell ref="WHJ155:WHX155"/>
    <mergeCell ref="WHY155:WIM155"/>
    <mergeCell ref="VYD155:VYR155"/>
    <mergeCell ref="VYS155:VZG155"/>
    <mergeCell ref="VZH155:VZV155"/>
    <mergeCell ref="VZW155:WAK155"/>
    <mergeCell ref="WAL155:WAZ155"/>
    <mergeCell ref="WBA155:WBO155"/>
    <mergeCell ref="WBP155:WCD155"/>
    <mergeCell ref="WCE155:WCS155"/>
    <mergeCell ref="WCT155:WDH155"/>
    <mergeCell ref="VSY155:VTM155"/>
    <mergeCell ref="VTN155:VUB155"/>
    <mergeCell ref="VUC155:VUQ155"/>
    <mergeCell ref="VUR155:VVF155"/>
    <mergeCell ref="VVG155:VVU155"/>
    <mergeCell ref="VVV155:VWJ155"/>
    <mergeCell ref="VWK155:VWY155"/>
    <mergeCell ref="VWZ155:VXN155"/>
    <mergeCell ref="VXO155:VYC155"/>
    <mergeCell ref="VNT155:VOH155"/>
    <mergeCell ref="VOI155:VOW155"/>
    <mergeCell ref="VOX155:VPL155"/>
    <mergeCell ref="VPM155:VQA155"/>
    <mergeCell ref="VQB155:VQP155"/>
    <mergeCell ref="VQQ155:VRE155"/>
    <mergeCell ref="VRF155:VRT155"/>
    <mergeCell ref="VRU155:VSI155"/>
    <mergeCell ref="VSJ155:VSX155"/>
    <mergeCell ref="VIO155:VJC155"/>
    <mergeCell ref="VJD155:VJR155"/>
    <mergeCell ref="VJS155:VKG155"/>
    <mergeCell ref="VKH155:VKV155"/>
    <mergeCell ref="VKW155:VLK155"/>
    <mergeCell ref="VLL155:VLZ155"/>
    <mergeCell ref="VMA155:VMO155"/>
    <mergeCell ref="VMP155:VND155"/>
    <mergeCell ref="VNE155:VNS155"/>
    <mergeCell ref="VDJ155:VDX155"/>
    <mergeCell ref="VDY155:VEM155"/>
    <mergeCell ref="VEN155:VFB155"/>
    <mergeCell ref="VFC155:VFQ155"/>
    <mergeCell ref="VFR155:VGF155"/>
    <mergeCell ref="VGG155:VGU155"/>
    <mergeCell ref="VGV155:VHJ155"/>
    <mergeCell ref="VHK155:VHY155"/>
    <mergeCell ref="VHZ155:VIN155"/>
    <mergeCell ref="UYE155:UYS155"/>
    <mergeCell ref="UYT155:UZH155"/>
    <mergeCell ref="UZI155:UZW155"/>
    <mergeCell ref="UZX155:VAL155"/>
    <mergeCell ref="VAM155:VBA155"/>
    <mergeCell ref="VBB155:VBP155"/>
    <mergeCell ref="VBQ155:VCE155"/>
    <mergeCell ref="VCF155:VCT155"/>
    <mergeCell ref="VCU155:VDI155"/>
    <mergeCell ref="USZ155:UTN155"/>
    <mergeCell ref="UTO155:UUC155"/>
    <mergeCell ref="UUD155:UUR155"/>
    <mergeCell ref="UUS155:UVG155"/>
    <mergeCell ref="UVH155:UVV155"/>
    <mergeCell ref="UVW155:UWK155"/>
    <mergeCell ref="UWL155:UWZ155"/>
    <mergeCell ref="UXA155:UXO155"/>
    <mergeCell ref="UXP155:UYD155"/>
    <mergeCell ref="UNU155:UOI155"/>
    <mergeCell ref="UOJ155:UOX155"/>
    <mergeCell ref="UOY155:UPM155"/>
    <mergeCell ref="UPN155:UQB155"/>
    <mergeCell ref="UQC155:UQQ155"/>
    <mergeCell ref="UQR155:URF155"/>
    <mergeCell ref="URG155:URU155"/>
    <mergeCell ref="URV155:USJ155"/>
    <mergeCell ref="USK155:USY155"/>
    <mergeCell ref="UIP155:UJD155"/>
    <mergeCell ref="UJE155:UJS155"/>
    <mergeCell ref="UJT155:UKH155"/>
    <mergeCell ref="UKI155:UKW155"/>
    <mergeCell ref="UKX155:ULL155"/>
    <mergeCell ref="ULM155:UMA155"/>
    <mergeCell ref="UMB155:UMP155"/>
    <mergeCell ref="UMQ155:UNE155"/>
    <mergeCell ref="UNF155:UNT155"/>
    <mergeCell ref="UDK155:UDY155"/>
    <mergeCell ref="UDZ155:UEN155"/>
    <mergeCell ref="UEO155:UFC155"/>
    <mergeCell ref="UFD155:UFR155"/>
    <mergeCell ref="UFS155:UGG155"/>
    <mergeCell ref="UGH155:UGV155"/>
    <mergeCell ref="UGW155:UHK155"/>
    <mergeCell ref="UHL155:UHZ155"/>
    <mergeCell ref="UIA155:UIO155"/>
    <mergeCell ref="TYF155:TYT155"/>
    <mergeCell ref="TYU155:TZI155"/>
    <mergeCell ref="TZJ155:TZX155"/>
    <mergeCell ref="TZY155:UAM155"/>
    <mergeCell ref="UAN155:UBB155"/>
    <mergeCell ref="UBC155:UBQ155"/>
    <mergeCell ref="UBR155:UCF155"/>
    <mergeCell ref="UCG155:UCU155"/>
    <mergeCell ref="UCV155:UDJ155"/>
    <mergeCell ref="TTA155:TTO155"/>
    <mergeCell ref="TTP155:TUD155"/>
    <mergeCell ref="TUE155:TUS155"/>
    <mergeCell ref="TUT155:TVH155"/>
    <mergeCell ref="TVI155:TVW155"/>
    <mergeCell ref="TVX155:TWL155"/>
    <mergeCell ref="TWM155:TXA155"/>
    <mergeCell ref="TXB155:TXP155"/>
    <mergeCell ref="TXQ155:TYE155"/>
    <mergeCell ref="TNV155:TOJ155"/>
    <mergeCell ref="TOK155:TOY155"/>
    <mergeCell ref="TOZ155:TPN155"/>
    <mergeCell ref="TPO155:TQC155"/>
    <mergeCell ref="TQD155:TQR155"/>
    <mergeCell ref="TQS155:TRG155"/>
    <mergeCell ref="TRH155:TRV155"/>
    <mergeCell ref="TRW155:TSK155"/>
    <mergeCell ref="TSL155:TSZ155"/>
    <mergeCell ref="TIQ155:TJE155"/>
    <mergeCell ref="TJF155:TJT155"/>
    <mergeCell ref="TJU155:TKI155"/>
    <mergeCell ref="TKJ155:TKX155"/>
    <mergeCell ref="TKY155:TLM155"/>
    <mergeCell ref="TLN155:TMB155"/>
    <mergeCell ref="TMC155:TMQ155"/>
    <mergeCell ref="TMR155:TNF155"/>
    <mergeCell ref="TNG155:TNU155"/>
    <mergeCell ref="TDL155:TDZ155"/>
    <mergeCell ref="TEA155:TEO155"/>
    <mergeCell ref="TEP155:TFD155"/>
    <mergeCell ref="TFE155:TFS155"/>
    <mergeCell ref="TFT155:TGH155"/>
    <mergeCell ref="TGI155:TGW155"/>
    <mergeCell ref="TGX155:THL155"/>
    <mergeCell ref="THM155:TIA155"/>
    <mergeCell ref="TIB155:TIP155"/>
    <mergeCell ref="SYG155:SYU155"/>
    <mergeCell ref="SYV155:SZJ155"/>
    <mergeCell ref="SZK155:SZY155"/>
    <mergeCell ref="SZZ155:TAN155"/>
    <mergeCell ref="TAO155:TBC155"/>
    <mergeCell ref="TBD155:TBR155"/>
    <mergeCell ref="TBS155:TCG155"/>
    <mergeCell ref="TCH155:TCV155"/>
    <mergeCell ref="TCW155:TDK155"/>
    <mergeCell ref="STB155:STP155"/>
    <mergeCell ref="STQ155:SUE155"/>
    <mergeCell ref="SUF155:SUT155"/>
    <mergeCell ref="SUU155:SVI155"/>
    <mergeCell ref="SVJ155:SVX155"/>
    <mergeCell ref="SVY155:SWM155"/>
    <mergeCell ref="SWN155:SXB155"/>
    <mergeCell ref="SXC155:SXQ155"/>
    <mergeCell ref="SXR155:SYF155"/>
    <mergeCell ref="SNW155:SOK155"/>
    <mergeCell ref="SOL155:SOZ155"/>
    <mergeCell ref="SPA155:SPO155"/>
    <mergeCell ref="SPP155:SQD155"/>
    <mergeCell ref="SQE155:SQS155"/>
    <mergeCell ref="SQT155:SRH155"/>
    <mergeCell ref="SRI155:SRW155"/>
    <mergeCell ref="SRX155:SSL155"/>
    <mergeCell ref="SSM155:STA155"/>
    <mergeCell ref="SIR155:SJF155"/>
    <mergeCell ref="SJG155:SJU155"/>
    <mergeCell ref="SJV155:SKJ155"/>
    <mergeCell ref="SKK155:SKY155"/>
    <mergeCell ref="SKZ155:SLN155"/>
    <mergeCell ref="SLO155:SMC155"/>
    <mergeCell ref="SMD155:SMR155"/>
    <mergeCell ref="SMS155:SNG155"/>
    <mergeCell ref="SNH155:SNV155"/>
    <mergeCell ref="SDM155:SEA155"/>
    <mergeCell ref="SEB155:SEP155"/>
    <mergeCell ref="SEQ155:SFE155"/>
    <mergeCell ref="SFF155:SFT155"/>
    <mergeCell ref="SFU155:SGI155"/>
    <mergeCell ref="SGJ155:SGX155"/>
    <mergeCell ref="SGY155:SHM155"/>
    <mergeCell ref="SHN155:SIB155"/>
    <mergeCell ref="SIC155:SIQ155"/>
    <mergeCell ref="RYH155:RYV155"/>
    <mergeCell ref="RYW155:RZK155"/>
    <mergeCell ref="RZL155:RZZ155"/>
    <mergeCell ref="SAA155:SAO155"/>
    <mergeCell ref="SAP155:SBD155"/>
    <mergeCell ref="SBE155:SBS155"/>
    <mergeCell ref="SBT155:SCH155"/>
    <mergeCell ref="SCI155:SCW155"/>
    <mergeCell ref="SCX155:SDL155"/>
    <mergeCell ref="RTC155:RTQ155"/>
    <mergeCell ref="RTR155:RUF155"/>
    <mergeCell ref="RUG155:RUU155"/>
    <mergeCell ref="RUV155:RVJ155"/>
    <mergeCell ref="RVK155:RVY155"/>
    <mergeCell ref="RVZ155:RWN155"/>
    <mergeCell ref="RWO155:RXC155"/>
    <mergeCell ref="RXD155:RXR155"/>
    <mergeCell ref="RXS155:RYG155"/>
    <mergeCell ref="RNX155:ROL155"/>
    <mergeCell ref="ROM155:RPA155"/>
    <mergeCell ref="RPB155:RPP155"/>
    <mergeCell ref="RPQ155:RQE155"/>
    <mergeCell ref="RQF155:RQT155"/>
    <mergeCell ref="RQU155:RRI155"/>
    <mergeCell ref="RRJ155:RRX155"/>
    <mergeCell ref="RRY155:RSM155"/>
    <mergeCell ref="RSN155:RTB155"/>
    <mergeCell ref="RIS155:RJG155"/>
    <mergeCell ref="RJH155:RJV155"/>
    <mergeCell ref="RJW155:RKK155"/>
    <mergeCell ref="RKL155:RKZ155"/>
    <mergeCell ref="RLA155:RLO155"/>
    <mergeCell ref="RLP155:RMD155"/>
    <mergeCell ref="RME155:RMS155"/>
    <mergeCell ref="RMT155:RNH155"/>
    <mergeCell ref="RNI155:RNW155"/>
    <mergeCell ref="RDN155:REB155"/>
    <mergeCell ref="REC155:REQ155"/>
    <mergeCell ref="RER155:RFF155"/>
    <mergeCell ref="RFG155:RFU155"/>
    <mergeCell ref="RFV155:RGJ155"/>
    <mergeCell ref="RGK155:RGY155"/>
    <mergeCell ref="RGZ155:RHN155"/>
    <mergeCell ref="RHO155:RIC155"/>
    <mergeCell ref="RID155:RIR155"/>
    <mergeCell ref="QYI155:QYW155"/>
    <mergeCell ref="QYX155:QZL155"/>
    <mergeCell ref="QZM155:RAA155"/>
    <mergeCell ref="RAB155:RAP155"/>
    <mergeCell ref="RAQ155:RBE155"/>
    <mergeCell ref="RBF155:RBT155"/>
    <mergeCell ref="RBU155:RCI155"/>
    <mergeCell ref="RCJ155:RCX155"/>
    <mergeCell ref="RCY155:RDM155"/>
    <mergeCell ref="QTD155:QTR155"/>
    <mergeCell ref="QTS155:QUG155"/>
    <mergeCell ref="QUH155:QUV155"/>
    <mergeCell ref="QUW155:QVK155"/>
    <mergeCell ref="QVL155:QVZ155"/>
    <mergeCell ref="QWA155:QWO155"/>
    <mergeCell ref="QWP155:QXD155"/>
    <mergeCell ref="QXE155:QXS155"/>
    <mergeCell ref="QXT155:QYH155"/>
    <mergeCell ref="QNY155:QOM155"/>
    <mergeCell ref="QON155:QPB155"/>
    <mergeCell ref="QPC155:QPQ155"/>
    <mergeCell ref="QPR155:QQF155"/>
    <mergeCell ref="QQG155:QQU155"/>
    <mergeCell ref="QQV155:QRJ155"/>
    <mergeCell ref="QRK155:QRY155"/>
    <mergeCell ref="QRZ155:QSN155"/>
    <mergeCell ref="QSO155:QTC155"/>
    <mergeCell ref="QIT155:QJH155"/>
    <mergeCell ref="QJI155:QJW155"/>
    <mergeCell ref="QJX155:QKL155"/>
    <mergeCell ref="QKM155:QLA155"/>
    <mergeCell ref="QLB155:QLP155"/>
    <mergeCell ref="QLQ155:QME155"/>
    <mergeCell ref="QMF155:QMT155"/>
    <mergeCell ref="QMU155:QNI155"/>
    <mergeCell ref="QNJ155:QNX155"/>
    <mergeCell ref="QDO155:QEC155"/>
    <mergeCell ref="QED155:QER155"/>
    <mergeCell ref="QES155:QFG155"/>
    <mergeCell ref="QFH155:QFV155"/>
    <mergeCell ref="QFW155:QGK155"/>
    <mergeCell ref="QGL155:QGZ155"/>
    <mergeCell ref="QHA155:QHO155"/>
    <mergeCell ref="QHP155:QID155"/>
    <mergeCell ref="QIE155:QIS155"/>
    <mergeCell ref="PYJ155:PYX155"/>
    <mergeCell ref="PYY155:PZM155"/>
    <mergeCell ref="PZN155:QAB155"/>
    <mergeCell ref="QAC155:QAQ155"/>
    <mergeCell ref="QAR155:QBF155"/>
    <mergeCell ref="QBG155:QBU155"/>
    <mergeCell ref="QBV155:QCJ155"/>
    <mergeCell ref="QCK155:QCY155"/>
    <mergeCell ref="QCZ155:QDN155"/>
    <mergeCell ref="PTE155:PTS155"/>
    <mergeCell ref="PTT155:PUH155"/>
    <mergeCell ref="PUI155:PUW155"/>
    <mergeCell ref="PUX155:PVL155"/>
    <mergeCell ref="PVM155:PWA155"/>
    <mergeCell ref="PWB155:PWP155"/>
    <mergeCell ref="PWQ155:PXE155"/>
    <mergeCell ref="PXF155:PXT155"/>
    <mergeCell ref="PXU155:PYI155"/>
    <mergeCell ref="PNZ155:PON155"/>
    <mergeCell ref="POO155:PPC155"/>
    <mergeCell ref="PPD155:PPR155"/>
    <mergeCell ref="PPS155:PQG155"/>
    <mergeCell ref="PQH155:PQV155"/>
    <mergeCell ref="PQW155:PRK155"/>
    <mergeCell ref="PRL155:PRZ155"/>
    <mergeCell ref="PSA155:PSO155"/>
    <mergeCell ref="PSP155:PTD155"/>
    <mergeCell ref="PIU155:PJI155"/>
    <mergeCell ref="PJJ155:PJX155"/>
    <mergeCell ref="PJY155:PKM155"/>
    <mergeCell ref="PKN155:PLB155"/>
    <mergeCell ref="PLC155:PLQ155"/>
    <mergeCell ref="PLR155:PMF155"/>
    <mergeCell ref="PMG155:PMU155"/>
    <mergeCell ref="PMV155:PNJ155"/>
    <mergeCell ref="PNK155:PNY155"/>
    <mergeCell ref="PDP155:PED155"/>
    <mergeCell ref="PEE155:PES155"/>
    <mergeCell ref="PET155:PFH155"/>
    <mergeCell ref="PFI155:PFW155"/>
    <mergeCell ref="PFX155:PGL155"/>
    <mergeCell ref="PGM155:PHA155"/>
    <mergeCell ref="PHB155:PHP155"/>
    <mergeCell ref="PHQ155:PIE155"/>
    <mergeCell ref="PIF155:PIT155"/>
    <mergeCell ref="OYK155:OYY155"/>
    <mergeCell ref="OYZ155:OZN155"/>
    <mergeCell ref="OZO155:PAC155"/>
    <mergeCell ref="PAD155:PAR155"/>
    <mergeCell ref="PAS155:PBG155"/>
    <mergeCell ref="PBH155:PBV155"/>
    <mergeCell ref="PBW155:PCK155"/>
    <mergeCell ref="PCL155:PCZ155"/>
    <mergeCell ref="PDA155:PDO155"/>
    <mergeCell ref="OTF155:OTT155"/>
    <mergeCell ref="OTU155:OUI155"/>
    <mergeCell ref="OUJ155:OUX155"/>
    <mergeCell ref="OUY155:OVM155"/>
    <mergeCell ref="OVN155:OWB155"/>
    <mergeCell ref="OWC155:OWQ155"/>
    <mergeCell ref="OWR155:OXF155"/>
    <mergeCell ref="OXG155:OXU155"/>
    <mergeCell ref="OXV155:OYJ155"/>
    <mergeCell ref="OOA155:OOO155"/>
    <mergeCell ref="OOP155:OPD155"/>
    <mergeCell ref="OPE155:OPS155"/>
    <mergeCell ref="OPT155:OQH155"/>
    <mergeCell ref="OQI155:OQW155"/>
    <mergeCell ref="OQX155:ORL155"/>
    <mergeCell ref="ORM155:OSA155"/>
    <mergeCell ref="OSB155:OSP155"/>
    <mergeCell ref="OSQ155:OTE155"/>
    <mergeCell ref="OIV155:OJJ155"/>
    <mergeCell ref="OJK155:OJY155"/>
    <mergeCell ref="OJZ155:OKN155"/>
    <mergeCell ref="OKO155:OLC155"/>
    <mergeCell ref="OLD155:OLR155"/>
    <mergeCell ref="OLS155:OMG155"/>
    <mergeCell ref="OMH155:OMV155"/>
    <mergeCell ref="OMW155:ONK155"/>
    <mergeCell ref="ONL155:ONZ155"/>
    <mergeCell ref="ODQ155:OEE155"/>
    <mergeCell ref="OEF155:OET155"/>
    <mergeCell ref="OEU155:OFI155"/>
    <mergeCell ref="OFJ155:OFX155"/>
    <mergeCell ref="OFY155:OGM155"/>
    <mergeCell ref="OGN155:OHB155"/>
    <mergeCell ref="OHC155:OHQ155"/>
    <mergeCell ref="OHR155:OIF155"/>
    <mergeCell ref="OIG155:OIU155"/>
    <mergeCell ref="NYL155:NYZ155"/>
    <mergeCell ref="NZA155:NZO155"/>
    <mergeCell ref="NZP155:OAD155"/>
    <mergeCell ref="OAE155:OAS155"/>
    <mergeCell ref="OAT155:OBH155"/>
    <mergeCell ref="OBI155:OBW155"/>
    <mergeCell ref="OBX155:OCL155"/>
    <mergeCell ref="OCM155:ODA155"/>
    <mergeCell ref="ODB155:ODP155"/>
    <mergeCell ref="NTG155:NTU155"/>
    <mergeCell ref="NTV155:NUJ155"/>
    <mergeCell ref="NUK155:NUY155"/>
    <mergeCell ref="NUZ155:NVN155"/>
    <mergeCell ref="NVO155:NWC155"/>
    <mergeCell ref="NWD155:NWR155"/>
    <mergeCell ref="NWS155:NXG155"/>
    <mergeCell ref="NXH155:NXV155"/>
    <mergeCell ref="NXW155:NYK155"/>
    <mergeCell ref="NOB155:NOP155"/>
    <mergeCell ref="NOQ155:NPE155"/>
    <mergeCell ref="NPF155:NPT155"/>
    <mergeCell ref="NPU155:NQI155"/>
    <mergeCell ref="NQJ155:NQX155"/>
    <mergeCell ref="NQY155:NRM155"/>
    <mergeCell ref="NRN155:NSB155"/>
    <mergeCell ref="NSC155:NSQ155"/>
    <mergeCell ref="NSR155:NTF155"/>
    <mergeCell ref="NIW155:NJK155"/>
    <mergeCell ref="NJL155:NJZ155"/>
    <mergeCell ref="NKA155:NKO155"/>
    <mergeCell ref="NKP155:NLD155"/>
    <mergeCell ref="NLE155:NLS155"/>
    <mergeCell ref="NLT155:NMH155"/>
    <mergeCell ref="NMI155:NMW155"/>
    <mergeCell ref="NMX155:NNL155"/>
    <mergeCell ref="NNM155:NOA155"/>
    <mergeCell ref="NDR155:NEF155"/>
    <mergeCell ref="NEG155:NEU155"/>
    <mergeCell ref="NEV155:NFJ155"/>
    <mergeCell ref="NFK155:NFY155"/>
    <mergeCell ref="NFZ155:NGN155"/>
    <mergeCell ref="NGO155:NHC155"/>
    <mergeCell ref="NHD155:NHR155"/>
    <mergeCell ref="NHS155:NIG155"/>
    <mergeCell ref="NIH155:NIV155"/>
    <mergeCell ref="MYM155:MZA155"/>
    <mergeCell ref="MZB155:MZP155"/>
    <mergeCell ref="MZQ155:NAE155"/>
    <mergeCell ref="NAF155:NAT155"/>
    <mergeCell ref="NAU155:NBI155"/>
    <mergeCell ref="NBJ155:NBX155"/>
    <mergeCell ref="NBY155:NCM155"/>
    <mergeCell ref="NCN155:NDB155"/>
    <mergeCell ref="NDC155:NDQ155"/>
    <mergeCell ref="MTH155:MTV155"/>
    <mergeCell ref="MTW155:MUK155"/>
    <mergeCell ref="MUL155:MUZ155"/>
    <mergeCell ref="MVA155:MVO155"/>
    <mergeCell ref="MVP155:MWD155"/>
    <mergeCell ref="MWE155:MWS155"/>
    <mergeCell ref="MWT155:MXH155"/>
    <mergeCell ref="MXI155:MXW155"/>
    <mergeCell ref="MXX155:MYL155"/>
    <mergeCell ref="MOC155:MOQ155"/>
    <mergeCell ref="MOR155:MPF155"/>
    <mergeCell ref="MPG155:MPU155"/>
    <mergeCell ref="MPV155:MQJ155"/>
    <mergeCell ref="MQK155:MQY155"/>
    <mergeCell ref="MQZ155:MRN155"/>
    <mergeCell ref="MRO155:MSC155"/>
    <mergeCell ref="MSD155:MSR155"/>
    <mergeCell ref="MSS155:MTG155"/>
    <mergeCell ref="MIX155:MJL155"/>
    <mergeCell ref="MJM155:MKA155"/>
    <mergeCell ref="MKB155:MKP155"/>
    <mergeCell ref="MKQ155:MLE155"/>
    <mergeCell ref="MLF155:MLT155"/>
    <mergeCell ref="MLU155:MMI155"/>
    <mergeCell ref="MMJ155:MMX155"/>
    <mergeCell ref="MMY155:MNM155"/>
    <mergeCell ref="MNN155:MOB155"/>
    <mergeCell ref="MDS155:MEG155"/>
    <mergeCell ref="MEH155:MEV155"/>
    <mergeCell ref="MEW155:MFK155"/>
    <mergeCell ref="MFL155:MFZ155"/>
    <mergeCell ref="MGA155:MGO155"/>
    <mergeCell ref="MGP155:MHD155"/>
    <mergeCell ref="MHE155:MHS155"/>
    <mergeCell ref="MHT155:MIH155"/>
    <mergeCell ref="MII155:MIW155"/>
    <mergeCell ref="LYN155:LZB155"/>
    <mergeCell ref="LZC155:LZQ155"/>
    <mergeCell ref="LZR155:MAF155"/>
    <mergeCell ref="MAG155:MAU155"/>
    <mergeCell ref="MAV155:MBJ155"/>
    <mergeCell ref="MBK155:MBY155"/>
    <mergeCell ref="MBZ155:MCN155"/>
    <mergeCell ref="MCO155:MDC155"/>
    <mergeCell ref="MDD155:MDR155"/>
    <mergeCell ref="LTI155:LTW155"/>
    <mergeCell ref="LTX155:LUL155"/>
    <mergeCell ref="LUM155:LVA155"/>
    <mergeCell ref="LVB155:LVP155"/>
    <mergeCell ref="LVQ155:LWE155"/>
    <mergeCell ref="LWF155:LWT155"/>
    <mergeCell ref="LWU155:LXI155"/>
    <mergeCell ref="LXJ155:LXX155"/>
    <mergeCell ref="LXY155:LYM155"/>
    <mergeCell ref="LOD155:LOR155"/>
    <mergeCell ref="LOS155:LPG155"/>
    <mergeCell ref="LPH155:LPV155"/>
    <mergeCell ref="LPW155:LQK155"/>
    <mergeCell ref="LQL155:LQZ155"/>
    <mergeCell ref="LRA155:LRO155"/>
    <mergeCell ref="LRP155:LSD155"/>
    <mergeCell ref="LSE155:LSS155"/>
    <mergeCell ref="LST155:LTH155"/>
    <mergeCell ref="LIY155:LJM155"/>
    <mergeCell ref="LJN155:LKB155"/>
    <mergeCell ref="LKC155:LKQ155"/>
    <mergeCell ref="LKR155:LLF155"/>
    <mergeCell ref="LLG155:LLU155"/>
    <mergeCell ref="LLV155:LMJ155"/>
    <mergeCell ref="LMK155:LMY155"/>
    <mergeCell ref="LMZ155:LNN155"/>
    <mergeCell ref="LNO155:LOC155"/>
    <mergeCell ref="LDT155:LEH155"/>
    <mergeCell ref="LEI155:LEW155"/>
    <mergeCell ref="LEX155:LFL155"/>
    <mergeCell ref="LFM155:LGA155"/>
    <mergeCell ref="LGB155:LGP155"/>
    <mergeCell ref="LGQ155:LHE155"/>
    <mergeCell ref="LHF155:LHT155"/>
    <mergeCell ref="LHU155:LII155"/>
    <mergeCell ref="LIJ155:LIX155"/>
    <mergeCell ref="KYO155:KZC155"/>
    <mergeCell ref="KZD155:KZR155"/>
    <mergeCell ref="KZS155:LAG155"/>
    <mergeCell ref="LAH155:LAV155"/>
    <mergeCell ref="LAW155:LBK155"/>
    <mergeCell ref="LBL155:LBZ155"/>
    <mergeCell ref="LCA155:LCO155"/>
    <mergeCell ref="LCP155:LDD155"/>
    <mergeCell ref="LDE155:LDS155"/>
    <mergeCell ref="KTJ155:KTX155"/>
    <mergeCell ref="KTY155:KUM155"/>
    <mergeCell ref="KUN155:KVB155"/>
    <mergeCell ref="KVC155:KVQ155"/>
    <mergeCell ref="KVR155:KWF155"/>
    <mergeCell ref="KWG155:KWU155"/>
    <mergeCell ref="KWV155:KXJ155"/>
    <mergeCell ref="KXK155:KXY155"/>
    <mergeCell ref="KXZ155:KYN155"/>
    <mergeCell ref="KOE155:KOS155"/>
    <mergeCell ref="KOT155:KPH155"/>
    <mergeCell ref="KPI155:KPW155"/>
    <mergeCell ref="KPX155:KQL155"/>
    <mergeCell ref="KQM155:KRA155"/>
    <mergeCell ref="KRB155:KRP155"/>
    <mergeCell ref="KRQ155:KSE155"/>
    <mergeCell ref="KSF155:KST155"/>
    <mergeCell ref="KSU155:KTI155"/>
    <mergeCell ref="KIZ155:KJN155"/>
    <mergeCell ref="KJO155:KKC155"/>
    <mergeCell ref="KKD155:KKR155"/>
    <mergeCell ref="KKS155:KLG155"/>
    <mergeCell ref="KLH155:KLV155"/>
    <mergeCell ref="KLW155:KMK155"/>
    <mergeCell ref="KML155:KMZ155"/>
    <mergeCell ref="KNA155:KNO155"/>
    <mergeCell ref="KNP155:KOD155"/>
    <mergeCell ref="KDU155:KEI155"/>
    <mergeCell ref="KEJ155:KEX155"/>
    <mergeCell ref="KEY155:KFM155"/>
    <mergeCell ref="KFN155:KGB155"/>
    <mergeCell ref="KGC155:KGQ155"/>
    <mergeCell ref="KGR155:KHF155"/>
    <mergeCell ref="KHG155:KHU155"/>
    <mergeCell ref="KHV155:KIJ155"/>
    <mergeCell ref="KIK155:KIY155"/>
    <mergeCell ref="JYP155:JZD155"/>
    <mergeCell ref="JZE155:JZS155"/>
    <mergeCell ref="JZT155:KAH155"/>
    <mergeCell ref="KAI155:KAW155"/>
    <mergeCell ref="KAX155:KBL155"/>
    <mergeCell ref="KBM155:KCA155"/>
    <mergeCell ref="KCB155:KCP155"/>
    <mergeCell ref="KCQ155:KDE155"/>
    <mergeCell ref="KDF155:KDT155"/>
    <mergeCell ref="JTK155:JTY155"/>
    <mergeCell ref="JTZ155:JUN155"/>
    <mergeCell ref="JUO155:JVC155"/>
    <mergeCell ref="JVD155:JVR155"/>
    <mergeCell ref="JVS155:JWG155"/>
    <mergeCell ref="JWH155:JWV155"/>
    <mergeCell ref="JWW155:JXK155"/>
    <mergeCell ref="JXL155:JXZ155"/>
    <mergeCell ref="JYA155:JYO155"/>
    <mergeCell ref="JOF155:JOT155"/>
    <mergeCell ref="JOU155:JPI155"/>
    <mergeCell ref="JPJ155:JPX155"/>
    <mergeCell ref="JPY155:JQM155"/>
    <mergeCell ref="JQN155:JRB155"/>
    <mergeCell ref="JRC155:JRQ155"/>
    <mergeCell ref="JRR155:JSF155"/>
    <mergeCell ref="JSG155:JSU155"/>
    <mergeCell ref="JSV155:JTJ155"/>
    <mergeCell ref="JJA155:JJO155"/>
    <mergeCell ref="JJP155:JKD155"/>
    <mergeCell ref="JKE155:JKS155"/>
    <mergeCell ref="JKT155:JLH155"/>
    <mergeCell ref="JLI155:JLW155"/>
    <mergeCell ref="JLX155:JML155"/>
    <mergeCell ref="JMM155:JNA155"/>
    <mergeCell ref="JNB155:JNP155"/>
    <mergeCell ref="JNQ155:JOE155"/>
    <mergeCell ref="JDV155:JEJ155"/>
    <mergeCell ref="JEK155:JEY155"/>
    <mergeCell ref="JEZ155:JFN155"/>
    <mergeCell ref="JFO155:JGC155"/>
    <mergeCell ref="JGD155:JGR155"/>
    <mergeCell ref="JGS155:JHG155"/>
    <mergeCell ref="JHH155:JHV155"/>
    <mergeCell ref="JHW155:JIK155"/>
    <mergeCell ref="JIL155:JIZ155"/>
    <mergeCell ref="IYQ155:IZE155"/>
    <mergeCell ref="IZF155:IZT155"/>
    <mergeCell ref="IZU155:JAI155"/>
    <mergeCell ref="JAJ155:JAX155"/>
    <mergeCell ref="JAY155:JBM155"/>
    <mergeCell ref="JBN155:JCB155"/>
    <mergeCell ref="JCC155:JCQ155"/>
    <mergeCell ref="JCR155:JDF155"/>
    <mergeCell ref="JDG155:JDU155"/>
    <mergeCell ref="ITL155:ITZ155"/>
    <mergeCell ref="IUA155:IUO155"/>
    <mergeCell ref="IUP155:IVD155"/>
    <mergeCell ref="IVE155:IVS155"/>
    <mergeCell ref="IVT155:IWH155"/>
    <mergeCell ref="IWI155:IWW155"/>
    <mergeCell ref="IWX155:IXL155"/>
    <mergeCell ref="IXM155:IYA155"/>
    <mergeCell ref="IYB155:IYP155"/>
    <mergeCell ref="IOG155:IOU155"/>
    <mergeCell ref="IOV155:IPJ155"/>
    <mergeCell ref="IPK155:IPY155"/>
    <mergeCell ref="IPZ155:IQN155"/>
    <mergeCell ref="IQO155:IRC155"/>
    <mergeCell ref="IRD155:IRR155"/>
    <mergeCell ref="IRS155:ISG155"/>
    <mergeCell ref="ISH155:ISV155"/>
    <mergeCell ref="ISW155:ITK155"/>
    <mergeCell ref="IJB155:IJP155"/>
    <mergeCell ref="IJQ155:IKE155"/>
    <mergeCell ref="IKF155:IKT155"/>
    <mergeCell ref="IKU155:ILI155"/>
    <mergeCell ref="ILJ155:ILX155"/>
    <mergeCell ref="ILY155:IMM155"/>
    <mergeCell ref="IMN155:INB155"/>
    <mergeCell ref="INC155:INQ155"/>
    <mergeCell ref="INR155:IOF155"/>
    <mergeCell ref="IDW155:IEK155"/>
    <mergeCell ref="IEL155:IEZ155"/>
    <mergeCell ref="IFA155:IFO155"/>
    <mergeCell ref="IFP155:IGD155"/>
    <mergeCell ref="IGE155:IGS155"/>
    <mergeCell ref="IGT155:IHH155"/>
    <mergeCell ref="IHI155:IHW155"/>
    <mergeCell ref="IHX155:IIL155"/>
    <mergeCell ref="IIM155:IJA155"/>
    <mergeCell ref="HYR155:HZF155"/>
    <mergeCell ref="HZG155:HZU155"/>
    <mergeCell ref="HZV155:IAJ155"/>
    <mergeCell ref="IAK155:IAY155"/>
    <mergeCell ref="IAZ155:IBN155"/>
    <mergeCell ref="IBO155:ICC155"/>
    <mergeCell ref="ICD155:ICR155"/>
    <mergeCell ref="ICS155:IDG155"/>
    <mergeCell ref="IDH155:IDV155"/>
    <mergeCell ref="HTM155:HUA155"/>
    <mergeCell ref="HUB155:HUP155"/>
    <mergeCell ref="HUQ155:HVE155"/>
    <mergeCell ref="HVF155:HVT155"/>
    <mergeCell ref="HVU155:HWI155"/>
    <mergeCell ref="HWJ155:HWX155"/>
    <mergeCell ref="HWY155:HXM155"/>
    <mergeCell ref="HXN155:HYB155"/>
    <mergeCell ref="HYC155:HYQ155"/>
    <mergeCell ref="HOH155:HOV155"/>
    <mergeCell ref="HOW155:HPK155"/>
    <mergeCell ref="HPL155:HPZ155"/>
    <mergeCell ref="HQA155:HQO155"/>
    <mergeCell ref="HQP155:HRD155"/>
    <mergeCell ref="HRE155:HRS155"/>
    <mergeCell ref="HRT155:HSH155"/>
    <mergeCell ref="HSI155:HSW155"/>
    <mergeCell ref="HSX155:HTL155"/>
    <mergeCell ref="HJC155:HJQ155"/>
    <mergeCell ref="HJR155:HKF155"/>
    <mergeCell ref="HKG155:HKU155"/>
    <mergeCell ref="HKV155:HLJ155"/>
    <mergeCell ref="HLK155:HLY155"/>
    <mergeCell ref="HLZ155:HMN155"/>
    <mergeCell ref="HMO155:HNC155"/>
    <mergeCell ref="HND155:HNR155"/>
    <mergeCell ref="HNS155:HOG155"/>
    <mergeCell ref="HDX155:HEL155"/>
    <mergeCell ref="HEM155:HFA155"/>
    <mergeCell ref="HFB155:HFP155"/>
    <mergeCell ref="HFQ155:HGE155"/>
    <mergeCell ref="HGF155:HGT155"/>
    <mergeCell ref="HGU155:HHI155"/>
    <mergeCell ref="HHJ155:HHX155"/>
    <mergeCell ref="HHY155:HIM155"/>
    <mergeCell ref="HIN155:HJB155"/>
    <mergeCell ref="GYS155:GZG155"/>
    <mergeCell ref="GZH155:GZV155"/>
    <mergeCell ref="GZW155:HAK155"/>
    <mergeCell ref="HAL155:HAZ155"/>
    <mergeCell ref="HBA155:HBO155"/>
    <mergeCell ref="HBP155:HCD155"/>
    <mergeCell ref="HCE155:HCS155"/>
    <mergeCell ref="HCT155:HDH155"/>
    <mergeCell ref="HDI155:HDW155"/>
    <mergeCell ref="GTN155:GUB155"/>
    <mergeCell ref="GUC155:GUQ155"/>
    <mergeCell ref="GUR155:GVF155"/>
    <mergeCell ref="GVG155:GVU155"/>
    <mergeCell ref="GVV155:GWJ155"/>
    <mergeCell ref="GWK155:GWY155"/>
    <mergeCell ref="GWZ155:GXN155"/>
    <mergeCell ref="GXO155:GYC155"/>
    <mergeCell ref="GYD155:GYR155"/>
    <mergeCell ref="GOI155:GOW155"/>
    <mergeCell ref="GOX155:GPL155"/>
    <mergeCell ref="GPM155:GQA155"/>
    <mergeCell ref="GQB155:GQP155"/>
    <mergeCell ref="GQQ155:GRE155"/>
    <mergeCell ref="GRF155:GRT155"/>
    <mergeCell ref="GRU155:GSI155"/>
    <mergeCell ref="GSJ155:GSX155"/>
    <mergeCell ref="GSY155:GTM155"/>
    <mergeCell ref="GJD155:GJR155"/>
    <mergeCell ref="GJS155:GKG155"/>
    <mergeCell ref="GKH155:GKV155"/>
    <mergeCell ref="GKW155:GLK155"/>
    <mergeCell ref="GLL155:GLZ155"/>
    <mergeCell ref="GMA155:GMO155"/>
    <mergeCell ref="GMP155:GND155"/>
    <mergeCell ref="GNE155:GNS155"/>
    <mergeCell ref="GNT155:GOH155"/>
    <mergeCell ref="GDY155:GEM155"/>
    <mergeCell ref="GEN155:GFB155"/>
    <mergeCell ref="GFC155:GFQ155"/>
    <mergeCell ref="GFR155:GGF155"/>
    <mergeCell ref="GGG155:GGU155"/>
    <mergeCell ref="GGV155:GHJ155"/>
    <mergeCell ref="GHK155:GHY155"/>
    <mergeCell ref="GHZ155:GIN155"/>
    <mergeCell ref="GIO155:GJC155"/>
    <mergeCell ref="FYT155:FZH155"/>
    <mergeCell ref="FZI155:FZW155"/>
    <mergeCell ref="FZX155:GAL155"/>
    <mergeCell ref="GAM155:GBA155"/>
    <mergeCell ref="GBB155:GBP155"/>
    <mergeCell ref="GBQ155:GCE155"/>
    <mergeCell ref="GCF155:GCT155"/>
    <mergeCell ref="GCU155:GDI155"/>
    <mergeCell ref="GDJ155:GDX155"/>
    <mergeCell ref="FTO155:FUC155"/>
    <mergeCell ref="FUD155:FUR155"/>
    <mergeCell ref="FUS155:FVG155"/>
    <mergeCell ref="FVH155:FVV155"/>
    <mergeCell ref="FVW155:FWK155"/>
    <mergeCell ref="FWL155:FWZ155"/>
    <mergeCell ref="FXA155:FXO155"/>
    <mergeCell ref="FXP155:FYD155"/>
    <mergeCell ref="FYE155:FYS155"/>
    <mergeCell ref="FOJ155:FOX155"/>
    <mergeCell ref="FOY155:FPM155"/>
    <mergeCell ref="FPN155:FQB155"/>
    <mergeCell ref="FQC155:FQQ155"/>
    <mergeCell ref="FQR155:FRF155"/>
    <mergeCell ref="FRG155:FRU155"/>
    <mergeCell ref="FRV155:FSJ155"/>
    <mergeCell ref="FSK155:FSY155"/>
    <mergeCell ref="FSZ155:FTN155"/>
    <mergeCell ref="FJE155:FJS155"/>
    <mergeCell ref="FJT155:FKH155"/>
    <mergeCell ref="FKI155:FKW155"/>
    <mergeCell ref="FKX155:FLL155"/>
    <mergeCell ref="FLM155:FMA155"/>
    <mergeCell ref="FMB155:FMP155"/>
    <mergeCell ref="FMQ155:FNE155"/>
    <mergeCell ref="FNF155:FNT155"/>
    <mergeCell ref="FNU155:FOI155"/>
    <mergeCell ref="FDZ155:FEN155"/>
    <mergeCell ref="FEO155:FFC155"/>
    <mergeCell ref="FFD155:FFR155"/>
    <mergeCell ref="FFS155:FGG155"/>
    <mergeCell ref="FGH155:FGV155"/>
    <mergeCell ref="FGW155:FHK155"/>
    <mergeCell ref="FHL155:FHZ155"/>
    <mergeCell ref="FIA155:FIO155"/>
    <mergeCell ref="FIP155:FJD155"/>
    <mergeCell ref="EYU155:EZI155"/>
    <mergeCell ref="EZJ155:EZX155"/>
    <mergeCell ref="EZY155:FAM155"/>
    <mergeCell ref="FAN155:FBB155"/>
    <mergeCell ref="FBC155:FBQ155"/>
    <mergeCell ref="FBR155:FCF155"/>
    <mergeCell ref="FCG155:FCU155"/>
    <mergeCell ref="FCV155:FDJ155"/>
    <mergeCell ref="FDK155:FDY155"/>
    <mergeCell ref="ETP155:EUD155"/>
    <mergeCell ref="EUE155:EUS155"/>
    <mergeCell ref="EUT155:EVH155"/>
    <mergeCell ref="EVI155:EVW155"/>
    <mergeCell ref="EVX155:EWL155"/>
    <mergeCell ref="EWM155:EXA155"/>
    <mergeCell ref="EXB155:EXP155"/>
    <mergeCell ref="EXQ155:EYE155"/>
    <mergeCell ref="EYF155:EYT155"/>
    <mergeCell ref="EOK155:EOY155"/>
    <mergeCell ref="EOZ155:EPN155"/>
    <mergeCell ref="EPO155:EQC155"/>
    <mergeCell ref="EQD155:EQR155"/>
    <mergeCell ref="EQS155:ERG155"/>
    <mergeCell ref="ERH155:ERV155"/>
    <mergeCell ref="ERW155:ESK155"/>
    <mergeCell ref="ESL155:ESZ155"/>
    <mergeCell ref="ETA155:ETO155"/>
    <mergeCell ref="EJF155:EJT155"/>
    <mergeCell ref="EJU155:EKI155"/>
    <mergeCell ref="EKJ155:EKX155"/>
    <mergeCell ref="EKY155:ELM155"/>
    <mergeCell ref="ELN155:EMB155"/>
    <mergeCell ref="EMC155:EMQ155"/>
    <mergeCell ref="EMR155:ENF155"/>
    <mergeCell ref="ENG155:ENU155"/>
    <mergeCell ref="ENV155:EOJ155"/>
    <mergeCell ref="EEA155:EEO155"/>
    <mergeCell ref="EEP155:EFD155"/>
    <mergeCell ref="EFE155:EFS155"/>
    <mergeCell ref="EFT155:EGH155"/>
    <mergeCell ref="EGI155:EGW155"/>
    <mergeCell ref="EGX155:EHL155"/>
    <mergeCell ref="EHM155:EIA155"/>
    <mergeCell ref="EIB155:EIP155"/>
    <mergeCell ref="EIQ155:EJE155"/>
    <mergeCell ref="DYV155:DZJ155"/>
    <mergeCell ref="DZK155:DZY155"/>
    <mergeCell ref="DZZ155:EAN155"/>
    <mergeCell ref="EAO155:EBC155"/>
    <mergeCell ref="EBD155:EBR155"/>
    <mergeCell ref="EBS155:ECG155"/>
    <mergeCell ref="ECH155:ECV155"/>
    <mergeCell ref="ECW155:EDK155"/>
    <mergeCell ref="EDL155:EDZ155"/>
    <mergeCell ref="DTQ155:DUE155"/>
    <mergeCell ref="DUF155:DUT155"/>
    <mergeCell ref="DUU155:DVI155"/>
    <mergeCell ref="DVJ155:DVX155"/>
    <mergeCell ref="DVY155:DWM155"/>
    <mergeCell ref="DWN155:DXB155"/>
    <mergeCell ref="DXC155:DXQ155"/>
    <mergeCell ref="DXR155:DYF155"/>
    <mergeCell ref="DYG155:DYU155"/>
    <mergeCell ref="DOL155:DOZ155"/>
    <mergeCell ref="DPA155:DPO155"/>
    <mergeCell ref="DPP155:DQD155"/>
    <mergeCell ref="DQE155:DQS155"/>
    <mergeCell ref="DQT155:DRH155"/>
    <mergeCell ref="DRI155:DRW155"/>
    <mergeCell ref="DRX155:DSL155"/>
    <mergeCell ref="DSM155:DTA155"/>
    <mergeCell ref="DTB155:DTP155"/>
    <mergeCell ref="DJG155:DJU155"/>
    <mergeCell ref="DJV155:DKJ155"/>
    <mergeCell ref="DKK155:DKY155"/>
    <mergeCell ref="DKZ155:DLN155"/>
    <mergeCell ref="DLO155:DMC155"/>
    <mergeCell ref="DMD155:DMR155"/>
    <mergeCell ref="DMS155:DNG155"/>
    <mergeCell ref="DNH155:DNV155"/>
    <mergeCell ref="DNW155:DOK155"/>
    <mergeCell ref="DEB155:DEP155"/>
    <mergeCell ref="DEQ155:DFE155"/>
    <mergeCell ref="DFF155:DFT155"/>
    <mergeCell ref="DFU155:DGI155"/>
    <mergeCell ref="DGJ155:DGX155"/>
    <mergeCell ref="DGY155:DHM155"/>
    <mergeCell ref="DHN155:DIB155"/>
    <mergeCell ref="DIC155:DIQ155"/>
    <mergeCell ref="DIR155:DJF155"/>
    <mergeCell ref="CYW155:CZK155"/>
    <mergeCell ref="CZL155:CZZ155"/>
    <mergeCell ref="DAA155:DAO155"/>
    <mergeCell ref="DAP155:DBD155"/>
    <mergeCell ref="DBE155:DBS155"/>
    <mergeCell ref="DBT155:DCH155"/>
    <mergeCell ref="DCI155:DCW155"/>
    <mergeCell ref="DCX155:DDL155"/>
    <mergeCell ref="DDM155:DEA155"/>
    <mergeCell ref="CTR155:CUF155"/>
    <mergeCell ref="CUG155:CUU155"/>
    <mergeCell ref="CUV155:CVJ155"/>
    <mergeCell ref="CVK155:CVY155"/>
    <mergeCell ref="CVZ155:CWN155"/>
    <mergeCell ref="CWO155:CXC155"/>
    <mergeCell ref="CXD155:CXR155"/>
    <mergeCell ref="CXS155:CYG155"/>
    <mergeCell ref="CYH155:CYV155"/>
    <mergeCell ref="COM155:CPA155"/>
    <mergeCell ref="CPB155:CPP155"/>
    <mergeCell ref="CPQ155:CQE155"/>
    <mergeCell ref="CQF155:CQT155"/>
    <mergeCell ref="CQU155:CRI155"/>
    <mergeCell ref="CRJ155:CRX155"/>
    <mergeCell ref="CRY155:CSM155"/>
    <mergeCell ref="CSN155:CTB155"/>
    <mergeCell ref="CTC155:CTQ155"/>
    <mergeCell ref="CJH155:CJV155"/>
    <mergeCell ref="CJW155:CKK155"/>
    <mergeCell ref="CKL155:CKZ155"/>
    <mergeCell ref="CLA155:CLO155"/>
    <mergeCell ref="CLP155:CMD155"/>
    <mergeCell ref="CME155:CMS155"/>
    <mergeCell ref="CMT155:CNH155"/>
    <mergeCell ref="CNI155:CNW155"/>
    <mergeCell ref="CNX155:COL155"/>
    <mergeCell ref="CEC155:CEQ155"/>
    <mergeCell ref="CER155:CFF155"/>
    <mergeCell ref="CFG155:CFU155"/>
    <mergeCell ref="CFV155:CGJ155"/>
    <mergeCell ref="CGK155:CGY155"/>
    <mergeCell ref="CGZ155:CHN155"/>
    <mergeCell ref="CHO155:CIC155"/>
    <mergeCell ref="CID155:CIR155"/>
    <mergeCell ref="CIS155:CJG155"/>
    <mergeCell ref="BYX155:BZL155"/>
    <mergeCell ref="BZM155:CAA155"/>
    <mergeCell ref="CAB155:CAP155"/>
    <mergeCell ref="CAQ155:CBE155"/>
    <mergeCell ref="CBF155:CBT155"/>
    <mergeCell ref="CBU155:CCI155"/>
    <mergeCell ref="CCJ155:CCX155"/>
    <mergeCell ref="CCY155:CDM155"/>
    <mergeCell ref="CDN155:CEB155"/>
    <mergeCell ref="BTS155:BUG155"/>
    <mergeCell ref="BUH155:BUV155"/>
    <mergeCell ref="BUW155:BVK155"/>
    <mergeCell ref="BVL155:BVZ155"/>
    <mergeCell ref="BWA155:BWO155"/>
    <mergeCell ref="BWP155:BXD155"/>
    <mergeCell ref="BXE155:BXS155"/>
    <mergeCell ref="BXT155:BYH155"/>
    <mergeCell ref="BYI155:BYW155"/>
    <mergeCell ref="BON155:BPB155"/>
    <mergeCell ref="BPC155:BPQ155"/>
    <mergeCell ref="BPR155:BQF155"/>
    <mergeCell ref="BQG155:BQU155"/>
    <mergeCell ref="BQV155:BRJ155"/>
    <mergeCell ref="BRK155:BRY155"/>
    <mergeCell ref="BRZ155:BSN155"/>
    <mergeCell ref="BSO155:BTC155"/>
    <mergeCell ref="BTD155:BTR155"/>
    <mergeCell ref="BJI155:BJW155"/>
    <mergeCell ref="BJX155:BKL155"/>
    <mergeCell ref="BKM155:BLA155"/>
    <mergeCell ref="BLB155:BLP155"/>
    <mergeCell ref="BLQ155:BME155"/>
    <mergeCell ref="BMF155:BMT155"/>
    <mergeCell ref="BMU155:BNI155"/>
    <mergeCell ref="BNJ155:BNX155"/>
    <mergeCell ref="BNY155:BOM155"/>
    <mergeCell ref="BED155:BER155"/>
    <mergeCell ref="BES155:BFG155"/>
    <mergeCell ref="BFH155:BFV155"/>
    <mergeCell ref="BFW155:BGK155"/>
    <mergeCell ref="BGL155:BGZ155"/>
    <mergeCell ref="BHA155:BHO155"/>
    <mergeCell ref="BHP155:BID155"/>
    <mergeCell ref="BIE155:BIS155"/>
    <mergeCell ref="BIT155:BJH155"/>
    <mergeCell ref="AYY155:AZM155"/>
    <mergeCell ref="AZN155:BAB155"/>
    <mergeCell ref="BAC155:BAQ155"/>
    <mergeCell ref="BAR155:BBF155"/>
    <mergeCell ref="BBG155:BBU155"/>
    <mergeCell ref="BBV155:BCJ155"/>
    <mergeCell ref="BCK155:BCY155"/>
    <mergeCell ref="BCZ155:BDN155"/>
    <mergeCell ref="BDO155:BEC155"/>
    <mergeCell ref="ATT155:AUH155"/>
    <mergeCell ref="AUI155:AUW155"/>
    <mergeCell ref="AUX155:AVL155"/>
    <mergeCell ref="AVM155:AWA155"/>
    <mergeCell ref="AWB155:AWP155"/>
    <mergeCell ref="AWQ155:AXE155"/>
    <mergeCell ref="AXF155:AXT155"/>
    <mergeCell ref="AXU155:AYI155"/>
    <mergeCell ref="AYJ155:AYX155"/>
    <mergeCell ref="AOO155:APC155"/>
    <mergeCell ref="APD155:APR155"/>
    <mergeCell ref="APS155:AQG155"/>
    <mergeCell ref="AQH155:AQV155"/>
    <mergeCell ref="AQW155:ARK155"/>
    <mergeCell ref="ARL155:ARZ155"/>
    <mergeCell ref="ASA155:ASO155"/>
    <mergeCell ref="ASP155:ATD155"/>
    <mergeCell ref="ATE155:ATS155"/>
    <mergeCell ref="AJJ155:AJX155"/>
    <mergeCell ref="AJY155:AKM155"/>
    <mergeCell ref="AKN155:ALB155"/>
    <mergeCell ref="ALC155:ALQ155"/>
    <mergeCell ref="ALR155:AMF155"/>
    <mergeCell ref="AMG155:AMU155"/>
    <mergeCell ref="AMV155:ANJ155"/>
    <mergeCell ref="ANK155:ANY155"/>
    <mergeCell ref="ANZ155:AON155"/>
    <mergeCell ref="AEE155:AES155"/>
    <mergeCell ref="AET155:AFH155"/>
    <mergeCell ref="AFI155:AFW155"/>
    <mergeCell ref="AFX155:AGL155"/>
    <mergeCell ref="AGM155:AHA155"/>
    <mergeCell ref="AHB155:AHP155"/>
    <mergeCell ref="AHQ155:AIE155"/>
    <mergeCell ref="AIF155:AIT155"/>
    <mergeCell ref="AIU155:AJI155"/>
    <mergeCell ref="YZ155:ZN155"/>
    <mergeCell ref="ZO155:AAC155"/>
    <mergeCell ref="AAD155:AAR155"/>
    <mergeCell ref="AAS155:ABG155"/>
    <mergeCell ref="ABH155:ABV155"/>
    <mergeCell ref="ABW155:ACK155"/>
    <mergeCell ref="ACL155:ACZ155"/>
    <mergeCell ref="ADA155:ADO155"/>
    <mergeCell ref="ADP155:AED155"/>
    <mergeCell ref="TU155:UI155"/>
    <mergeCell ref="UJ155:UX155"/>
    <mergeCell ref="UY155:VM155"/>
    <mergeCell ref="VN155:WB155"/>
    <mergeCell ref="WC155:WQ155"/>
    <mergeCell ref="WR155:XF155"/>
    <mergeCell ref="XG155:XU155"/>
    <mergeCell ref="XV155:YJ155"/>
    <mergeCell ref="YK155:YY155"/>
    <mergeCell ref="OP155:PD155"/>
    <mergeCell ref="PE155:PS155"/>
    <mergeCell ref="PT155:QH155"/>
    <mergeCell ref="QI155:QW155"/>
    <mergeCell ref="QX155:RL155"/>
    <mergeCell ref="RM155:SA155"/>
    <mergeCell ref="SB155:SP155"/>
    <mergeCell ref="SQ155:TE155"/>
    <mergeCell ref="TF155:TT155"/>
    <mergeCell ref="JK155:JY155"/>
    <mergeCell ref="JZ155:KN155"/>
    <mergeCell ref="KO155:LC155"/>
    <mergeCell ref="LD155:LR155"/>
    <mergeCell ref="LS155:MG155"/>
    <mergeCell ref="MH155:MV155"/>
    <mergeCell ref="MW155:NK155"/>
    <mergeCell ref="NL155:NZ155"/>
    <mergeCell ref="OA155:OO155"/>
    <mergeCell ref="XBO154:XCC154"/>
    <mergeCell ref="XCD154:XCR154"/>
    <mergeCell ref="XCS154:XDG154"/>
    <mergeCell ref="XDH154:XDV154"/>
    <mergeCell ref="XDW154:XEK154"/>
    <mergeCell ref="XEL154:XEZ154"/>
    <mergeCell ref="XFA154:XFD154"/>
    <mergeCell ref="P155:AD155"/>
    <mergeCell ref="AE155:AS155"/>
    <mergeCell ref="AT155:BH155"/>
    <mergeCell ref="BI155:BW155"/>
    <mergeCell ref="BX155:CL155"/>
    <mergeCell ref="CM155:DA155"/>
    <mergeCell ref="DB155:DP155"/>
    <mergeCell ref="DQ155:EE155"/>
    <mergeCell ref="EF155:ET155"/>
    <mergeCell ref="EU155:FI155"/>
    <mergeCell ref="FJ155:FX155"/>
    <mergeCell ref="FY155:GM155"/>
    <mergeCell ref="GN155:HB155"/>
    <mergeCell ref="HC155:HQ155"/>
    <mergeCell ref="HR155:IF155"/>
    <mergeCell ref="IG155:IU155"/>
    <mergeCell ref="IV155:JJ155"/>
    <mergeCell ref="WWJ154:WWX154"/>
    <mergeCell ref="WWY154:WXM154"/>
    <mergeCell ref="WXN154:WYB154"/>
    <mergeCell ref="WYC154:WYQ154"/>
    <mergeCell ref="WYR154:WZF154"/>
    <mergeCell ref="WZG154:WZU154"/>
    <mergeCell ref="WZV154:XAJ154"/>
    <mergeCell ref="XAK154:XAY154"/>
    <mergeCell ref="XAZ154:XBN154"/>
    <mergeCell ref="WRE154:WRS154"/>
    <mergeCell ref="WRT154:WSH154"/>
    <mergeCell ref="WSI154:WSW154"/>
    <mergeCell ref="WSX154:WTL154"/>
    <mergeCell ref="WTM154:WUA154"/>
    <mergeCell ref="WUB154:WUP154"/>
    <mergeCell ref="WUQ154:WVE154"/>
    <mergeCell ref="WVF154:WVT154"/>
    <mergeCell ref="WVU154:WWI154"/>
    <mergeCell ref="WLZ154:WMN154"/>
    <mergeCell ref="WMO154:WNC154"/>
    <mergeCell ref="WND154:WNR154"/>
    <mergeCell ref="WNS154:WOG154"/>
    <mergeCell ref="WOH154:WOV154"/>
    <mergeCell ref="WOW154:WPK154"/>
    <mergeCell ref="WPL154:WPZ154"/>
    <mergeCell ref="WQA154:WQO154"/>
    <mergeCell ref="WQP154:WRD154"/>
    <mergeCell ref="WGU154:WHI154"/>
    <mergeCell ref="WHJ154:WHX154"/>
    <mergeCell ref="WHY154:WIM154"/>
    <mergeCell ref="WIN154:WJB154"/>
    <mergeCell ref="WJC154:WJQ154"/>
    <mergeCell ref="WJR154:WKF154"/>
    <mergeCell ref="WKG154:WKU154"/>
    <mergeCell ref="WKV154:WLJ154"/>
    <mergeCell ref="WLK154:WLY154"/>
    <mergeCell ref="WBP154:WCD154"/>
    <mergeCell ref="WCE154:WCS154"/>
    <mergeCell ref="WCT154:WDH154"/>
    <mergeCell ref="WDI154:WDW154"/>
    <mergeCell ref="WDX154:WEL154"/>
    <mergeCell ref="WEM154:WFA154"/>
    <mergeCell ref="WFB154:WFP154"/>
    <mergeCell ref="WFQ154:WGE154"/>
    <mergeCell ref="WGF154:WGT154"/>
    <mergeCell ref="VWK154:VWY154"/>
    <mergeCell ref="VWZ154:VXN154"/>
    <mergeCell ref="VXO154:VYC154"/>
    <mergeCell ref="VYD154:VYR154"/>
    <mergeCell ref="VYS154:VZG154"/>
    <mergeCell ref="VZH154:VZV154"/>
    <mergeCell ref="VZW154:WAK154"/>
    <mergeCell ref="WAL154:WAZ154"/>
    <mergeCell ref="WBA154:WBO154"/>
    <mergeCell ref="VRF154:VRT154"/>
    <mergeCell ref="VRU154:VSI154"/>
    <mergeCell ref="VSJ154:VSX154"/>
    <mergeCell ref="VSY154:VTM154"/>
    <mergeCell ref="VTN154:VUB154"/>
    <mergeCell ref="VUC154:VUQ154"/>
    <mergeCell ref="VUR154:VVF154"/>
    <mergeCell ref="VVG154:VVU154"/>
    <mergeCell ref="VVV154:VWJ154"/>
    <mergeCell ref="VMA154:VMO154"/>
    <mergeCell ref="VMP154:VND154"/>
    <mergeCell ref="VNE154:VNS154"/>
    <mergeCell ref="VNT154:VOH154"/>
    <mergeCell ref="VOI154:VOW154"/>
    <mergeCell ref="VOX154:VPL154"/>
    <mergeCell ref="VPM154:VQA154"/>
    <mergeCell ref="VQB154:VQP154"/>
    <mergeCell ref="VQQ154:VRE154"/>
    <mergeCell ref="VGV154:VHJ154"/>
    <mergeCell ref="VHK154:VHY154"/>
    <mergeCell ref="VHZ154:VIN154"/>
    <mergeCell ref="VIO154:VJC154"/>
    <mergeCell ref="VJD154:VJR154"/>
    <mergeCell ref="VJS154:VKG154"/>
    <mergeCell ref="VKH154:VKV154"/>
    <mergeCell ref="VKW154:VLK154"/>
    <mergeCell ref="VLL154:VLZ154"/>
    <mergeCell ref="VBQ154:VCE154"/>
    <mergeCell ref="VCF154:VCT154"/>
    <mergeCell ref="VCU154:VDI154"/>
    <mergeCell ref="VDJ154:VDX154"/>
    <mergeCell ref="VDY154:VEM154"/>
    <mergeCell ref="VEN154:VFB154"/>
    <mergeCell ref="VFC154:VFQ154"/>
    <mergeCell ref="VFR154:VGF154"/>
    <mergeCell ref="VGG154:VGU154"/>
    <mergeCell ref="UWL154:UWZ154"/>
    <mergeCell ref="UXA154:UXO154"/>
    <mergeCell ref="UXP154:UYD154"/>
    <mergeCell ref="UYE154:UYS154"/>
    <mergeCell ref="UYT154:UZH154"/>
    <mergeCell ref="UZI154:UZW154"/>
    <mergeCell ref="UZX154:VAL154"/>
    <mergeCell ref="VAM154:VBA154"/>
    <mergeCell ref="VBB154:VBP154"/>
    <mergeCell ref="URG154:URU154"/>
    <mergeCell ref="URV154:USJ154"/>
    <mergeCell ref="USK154:USY154"/>
    <mergeCell ref="USZ154:UTN154"/>
    <mergeCell ref="UTO154:UUC154"/>
    <mergeCell ref="UUD154:UUR154"/>
    <mergeCell ref="UUS154:UVG154"/>
    <mergeCell ref="UVH154:UVV154"/>
    <mergeCell ref="UVW154:UWK154"/>
    <mergeCell ref="UMB154:UMP154"/>
    <mergeCell ref="UMQ154:UNE154"/>
    <mergeCell ref="UNF154:UNT154"/>
    <mergeCell ref="UNU154:UOI154"/>
    <mergeCell ref="UOJ154:UOX154"/>
    <mergeCell ref="UOY154:UPM154"/>
    <mergeCell ref="UPN154:UQB154"/>
    <mergeCell ref="UQC154:UQQ154"/>
    <mergeCell ref="UQR154:URF154"/>
    <mergeCell ref="UGW154:UHK154"/>
    <mergeCell ref="UHL154:UHZ154"/>
    <mergeCell ref="UIA154:UIO154"/>
    <mergeCell ref="UIP154:UJD154"/>
    <mergeCell ref="UJE154:UJS154"/>
    <mergeCell ref="UJT154:UKH154"/>
    <mergeCell ref="UKI154:UKW154"/>
    <mergeCell ref="UKX154:ULL154"/>
    <mergeCell ref="ULM154:UMA154"/>
    <mergeCell ref="UBR154:UCF154"/>
    <mergeCell ref="UCG154:UCU154"/>
    <mergeCell ref="UCV154:UDJ154"/>
    <mergeCell ref="UDK154:UDY154"/>
    <mergeCell ref="UDZ154:UEN154"/>
    <mergeCell ref="UEO154:UFC154"/>
    <mergeCell ref="UFD154:UFR154"/>
    <mergeCell ref="UFS154:UGG154"/>
    <mergeCell ref="UGH154:UGV154"/>
    <mergeCell ref="TWM154:TXA154"/>
    <mergeCell ref="TXB154:TXP154"/>
    <mergeCell ref="TXQ154:TYE154"/>
    <mergeCell ref="TYF154:TYT154"/>
    <mergeCell ref="TYU154:TZI154"/>
    <mergeCell ref="TZJ154:TZX154"/>
    <mergeCell ref="TZY154:UAM154"/>
    <mergeCell ref="UAN154:UBB154"/>
    <mergeCell ref="UBC154:UBQ154"/>
    <mergeCell ref="TRH154:TRV154"/>
    <mergeCell ref="TRW154:TSK154"/>
    <mergeCell ref="TSL154:TSZ154"/>
    <mergeCell ref="TTA154:TTO154"/>
    <mergeCell ref="TTP154:TUD154"/>
    <mergeCell ref="TUE154:TUS154"/>
    <mergeCell ref="TUT154:TVH154"/>
    <mergeCell ref="TVI154:TVW154"/>
    <mergeCell ref="TVX154:TWL154"/>
    <mergeCell ref="TMC154:TMQ154"/>
    <mergeCell ref="TMR154:TNF154"/>
    <mergeCell ref="TNG154:TNU154"/>
    <mergeCell ref="TNV154:TOJ154"/>
    <mergeCell ref="TOK154:TOY154"/>
    <mergeCell ref="TOZ154:TPN154"/>
    <mergeCell ref="TPO154:TQC154"/>
    <mergeCell ref="TQD154:TQR154"/>
    <mergeCell ref="TQS154:TRG154"/>
    <mergeCell ref="TGX154:THL154"/>
    <mergeCell ref="THM154:TIA154"/>
    <mergeCell ref="TIB154:TIP154"/>
    <mergeCell ref="TIQ154:TJE154"/>
    <mergeCell ref="TJF154:TJT154"/>
    <mergeCell ref="TJU154:TKI154"/>
    <mergeCell ref="TKJ154:TKX154"/>
    <mergeCell ref="TKY154:TLM154"/>
    <mergeCell ref="TLN154:TMB154"/>
    <mergeCell ref="TBS154:TCG154"/>
    <mergeCell ref="TCH154:TCV154"/>
    <mergeCell ref="TCW154:TDK154"/>
    <mergeCell ref="TDL154:TDZ154"/>
    <mergeCell ref="TEA154:TEO154"/>
    <mergeCell ref="TEP154:TFD154"/>
    <mergeCell ref="TFE154:TFS154"/>
    <mergeCell ref="TFT154:TGH154"/>
    <mergeCell ref="TGI154:TGW154"/>
    <mergeCell ref="SWN154:SXB154"/>
    <mergeCell ref="SXC154:SXQ154"/>
    <mergeCell ref="SXR154:SYF154"/>
    <mergeCell ref="SYG154:SYU154"/>
    <mergeCell ref="SYV154:SZJ154"/>
    <mergeCell ref="SZK154:SZY154"/>
    <mergeCell ref="SZZ154:TAN154"/>
    <mergeCell ref="TAO154:TBC154"/>
    <mergeCell ref="TBD154:TBR154"/>
    <mergeCell ref="SRI154:SRW154"/>
    <mergeCell ref="SRX154:SSL154"/>
    <mergeCell ref="SSM154:STA154"/>
    <mergeCell ref="STB154:STP154"/>
    <mergeCell ref="STQ154:SUE154"/>
    <mergeCell ref="SUF154:SUT154"/>
    <mergeCell ref="SUU154:SVI154"/>
    <mergeCell ref="SVJ154:SVX154"/>
    <mergeCell ref="SVY154:SWM154"/>
    <mergeCell ref="SMD154:SMR154"/>
    <mergeCell ref="SMS154:SNG154"/>
    <mergeCell ref="SNH154:SNV154"/>
    <mergeCell ref="SNW154:SOK154"/>
    <mergeCell ref="SOL154:SOZ154"/>
    <mergeCell ref="SPA154:SPO154"/>
    <mergeCell ref="SPP154:SQD154"/>
    <mergeCell ref="SQE154:SQS154"/>
    <mergeCell ref="SQT154:SRH154"/>
    <mergeCell ref="SGY154:SHM154"/>
    <mergeCell ref="SHN154:SIB154"/>
    <mergeCell ref="SIC154:SIQ154"/>
    <mergeCell ref="SIR154:SJF154"/>
    <mergeCell ref="SJG154:SJU154"/>
    <mergeCell ref="SJV154:SKJ154"/>
    <mergeCell ref="SKK154:SKY154"/>
    <mergeCell ref="SKZ154:SLN154"/>
    <mergeCell ref="SLO154:SMC154"/>
    <mergeCell ref="SBT154:SCH154"/>
    <mergeCell ref="SCI154:SCW154"/>
    <mergeCell ref="SCX154:SDL154"/>
    <mergeCell ref="SDM154:SEA154"/>
    <mergeCell ref="SEB154:SEP154"/>
    <mergeCell ref="SEQ154:SFE154"/>
    <mergeCell ref="SFF154:SFT154"/>
    <mergeCell ref="SFU154:SGI154"/>
    <mergeCell ref="SGJ154:SGX154"/>
    <mergeCell ref="RWO154:RXC154"/>
    <mergeCell ref="RXD154:RXR154"/>
    <mergeCell ref="RXS154:RYG154"/>
    <mergeCell ref="RYH154:RYV154"/>
    <mergeCell ref="RYW154:RZK154"/>
    <mergeCell ref="RZL154:RZZ154"/>
    <mergeCell ref="SAA154:SAO154"/>
    <mergeCell ref="SAP154:SBD154"/>
    <mergeCell ref="SBE154:SBS154"/>
    <mergeCell ref="RRJ154:RRX154"/>
    <mergeCell ref="RRY154:RSM154"/>
    <mergeCell ref="RSN154:RTB154"/>
    <mergeCell ref="RTC154:RTQ154"/>
    <mergeCell ref="RTR154:RUF154"/>
    <mergeCell ref="RUG154:RUU154"/>
    <mergeCell ref="RUV154:RVJ154"/>
    <mergeCell ref="RVK154:RVY154"/>
    <mergeCell ref="RVZ154:RWN154"/>
    <mergeCell ref="RME154:RMS154"/>
    <mergeCell ref="RMT154:RNH154"/>
    <mergeCell ref="RNI154:RNW154"/>
    <mergeCell ref="RNX154:ROL154"/>
    <mergeCell ref="ROM154:RPA154"/>
    <mergeCell ref="RPB154:RPP154"/>
    <mergeCell ref="RPQ154:RQE154"/>
    <mergeCell ref="RQF154:RQT154"/>
    <mergeCell ref="RQU154:RRI154"/>
    <mergeCell ref="RGZ154:RHN154"/>
    <mergeCell ref="RHO154:RIC154"/>
    <mergeCell ref="RID154:RIR154"/>
    <mergeCell ref="RIS154:RJG154"/>
    <mergeCell ref="RJH154:RJV154"/>
    <mergeCell ref="RJW154:RKK154"/>
    <mergeCell ref="RKL154:RKZ154"/>
    <mergeCell ref="RLA154:RLO154"/>
    <mergeCell ref="RLP154:RMD154"/>
    <mergeCell ref="RBU154:RCI154"/>
    <mergeCell ref="RCJ154:RCX154"/>
    <mergeCell ref="RCY154:RDM154"/>
    <mergeCell ref="RDN154:REB154"/>
    <mergeCell ref="REC154:REQ154"/>
    <mergeCell ref="RER154:RFF154"/>
    <mergeCell ref="RFG154:RFU154"/>
    <mergeCell ref="RFV154:RGJ154"/>
    <mergeCell ref="RGK154:RGY154"/>
    <mergeCell ref="QWP154:QXD154"/>
    <mergeCell ref="QXE154:QXS154"/>
    <mergeCell ref="QXT154:QYH154"/>
    <mergeCell ref="QYI154:QYW154"/>
    <mergeCell ref="QYX154:QZL154"/>
    <mergeCell ref="QZM154:RAA154"/>
    <mergeCell ref="RAB154:RAP154"/>
    <mergeCell ref="RAQ154:RBE154"/>
    <mergeCell ref="RBF154:RBT154"/>
    <mergeCell ref="QRK154:QRY154"/>
    <mergeCell ref="QRZ154:QSN154"/>
    <mergeCell ref="QSO154:QTC154"/>
    <mergeCell ref="QTD154:QTR154"/>
    <mergeCell ref="QTS154:QUG154"/>
    <mergeCell ref="QUH154:QUV154"/>
    <mergeCell ref="QUW154:QVK154"/>
    <mergeCell ref="QVL154:QVZ154"/>
    <mergeCell ref="QWA154:QWO154"/>
    <mergeCell ref="QMF154:QMT154"/>
    <mergeCell ref="QMU154:QNI154"/>
    <mergeCell ref="QNJ154:QNX154"/>
    <mergeCell ref="QNY154:QOM154"/>
    <mergeCell ref="QON154:QPB154"/>
    <mergeCell ref="QPC154:QPQ154"/>
    <mergeCell ref="QPR154:QQF154"/>
    <mergeCell ref="QQG154:QQU154"/>
    <mergeCell ref="QQV154:QRJ154"/>
    <mergeCell ref="QHA154:QHO154"/>
    <mergeCell ref="QHP154:QID154"/>
    <mergeCell ref="QIE154:QIS154"/>
    <mergeCell ref="QIT154:QJH154"/>
    <mergeCell ref="QJI154:QJW154"/>
    <mergeCell ref="QJX154:QKL154"/>
    <mergeCell ref="QKM154:QLA154"/>
    <mergeCell ref="QLB154:QLP154"/>
    <mergeCell ref="QLQ154:QME154"/>
    <mergeCell ref="QBV154:QCJ154"/>
    <mergeCell ref="QCK154:QCY154"/>
    <mergeCell ref="QCZ154:QDN154"/>
    <mergeCell ref="QDO154:QEC154"/>
    <mergeCell ref="QED154:QER154"/>
    <mergeCell ref="QES154:QFG154"/>
    <mergeCell ref="QFH154:QFV154"/>
    <mergeCell ref="QFW154:QGK154"/>
    <mergeCell ref="QGL154:QGZ154"/>
    <mergeCell ref="PWQ154:PXE154"/>
    <mergeCell ref="PXF154:PXT154"/>
    <mergeCell ref="PXU154:PYI154"/>
    <mergeCell ref="PYJ154:PYX154"/>
    <mergeCell ref="PYY154:PZM154"/>
    <mergeCell ref="PZN154:QAB154"/>
    <mergeCell ref="QAC154:QAQ154"/>
    <mergeCell ref="QAR154:QBF154"/>
    <mergeCell ref="QBG154:QBU154"/>
    <mergeCell ref="PRL154:PRZ154"/>
    <mergeCell ref="PSA154:PSO154"/>
    <mergeCell ref="PSP154:PTD154"/>
    <mergeCell ref="PTE154:PTS154"/>
    <mergeCell ref="PTT154:PUH154"/>
    <mergeCell ref="PUI154:PUW154"/>
    <mergeCell ref="PUX154:PVL154"/>
    <mergeCell ref="PVM154:PWA154"/>
    <mergeCell ref="PWB154:PWP154"/>
    <mergeCell ref="PMG154:PMU154"/>
    <mergeCell ref="PMV154:PNJ154"/>
    <mergeCell ref="PNK154:PNY154"/>
    <mergeCell ref="PNZ154:PON154"/>
    <mergeCell ref="POO154:PPC154"/>
    <mergeCell ref="PPD154:PPR154"/>
    <mergeCell ref="PPS154:PQG154"/>
    <mergeCell ref="PQH154:PQV154"/>
    <mergeCell ref="PQW154:PRK154"/>
    <mergeCell ref="PHB154:PHP154"/>
    <mergeCell ref="PHQ154:PIE154"/>
    <mergeCell ref="PIF154:PIT154"/>
    <mergeCell ref="PIU154:PJI154"/>
    <mergeCell ref="PJJ154:PJX154"/>
    <mergeCell ref="PJY154:PKM154"/>
    <mergeCell ref="PKN154:PLB154"/>
    <mergeCell ref="PLC154:PLQ154"/>
    <mergeCell ref="PLR154:PMF154"/>
    <mergeCell ref="PBW154:PCK154"/>
    <mergeCell ref="PCL154:PCZ154"/>
    <mergeCell ref="PDA154:PDO154"/>
    <mergeCell ref="PDP154:PED154"/>
    <mergeCell ref="PEE154:PES154"/>
    <mergeCell ref="PET154:PFH154"/>
    <mergeCell ref="PFI154:PFW154"/>
    <mergeCell ref="PFX154:PGL154"/>
    <mergeCell ref="PGM154:PHA154"/>
    <mergeCell ref="OWR154:OXF154"/>
    <mergeCell ref="OXG154:OXU154"/>
    <mergeCell ref="OXV154:OYJ154"/>
    <mergeCell ref="OYK154:OYY154"/>
    <mergeCell ref="OYZ154:OZN154"/>
    <mergeCell ref="OZO154:PAC154"/>
    <mergeCell ref="PAD154:PAR154"/>
    <mergeCell ref="PAS154:PBG154"/>
    <mergeCell ref="PBH154:PBV154"/>
    <mergeCell ref="ORM154:OSA154"/>
    <mergeCell ref="OSB154:OSP154"/>
    <mergeCell ref="OSQ154:OTE154"/>
    <mergeCell ref="OTF154:OTT154"/>
    <mergeCell ref="OTU154:OUI154"/>
    <mergeCell ref="OUJ154:OUX154"/>
    <mergeCell ref="OUY154:OVM154"/>
    <mergeCell ref="OVN154:OWB154"/>
    <mergeCell ref="OWC154:OWQ154"/>
    <mergeCell ref="OMH154:OMV154"/>
    <mergeCell ref="OMW154:ONK154"/>
    <mergeCell ref="ONL154:ONZ154"/>
    <mergeCell ref="OOA154:OOO154"/>
    <mergeCell ref="OOP154:OPD154"/>
    <mergeCell ref="OPE154:OPS154"/>
    <mergeCell ref="OPT154:OQH154"/>
    <mergeCell ref="OQI154:OQW154"/>
    <mergeCell ref="OQX154:ORL154"/>
    <mergeCell ref="OHC154:OHQ154"/>
    <mergeCell ref="OHR154:OIF154"/>
    <mergeCell ref="OIG154:OIU154"/>
    <mergeCell ref="OIV154:OJJ154"/>
    <mergeCell ref="OJK154:OJY154"/>
    <mergeCell ref="OJZ154:OKN154"/>
    <mergeCell ref="OKO154:OLC154"/>
    <mergeCell ref="OLD154:OLR154"/>
    <mergeCell ref="OLS154:OMG154"/>
    <mergeCell ref="OBX154:OCL154"/>
    <mergeCell ref="OCM154:ODA154"/>
    <mergeCell ref="ODB154:ODP154"/>
    <mergeCell ref="ODQ154:OEE154"/>
    <mergeCell ref="OEF154:OET154"/>
    <mergeCell ref="OEU154:OFI154"/>
    <mergeCell ref="OFJ154:OFX154"/>
    <mergeCell ref="OFY154:OGM154"/>
    <mergeCell ref="OGN154:OHB154"/>
    <mergeCell ref="NWS154:NXG154"/>
    <mergeCell ref="NXH154:NXV154"/>
    <mergeCell ref="NXW154:NYK154"/>
    <mergeCell ref="NYL154:NYZ154"/>
    <mergeCell ref="NZA154:NZO154"/>
    <mergeCell ref="NZP154:OAD154"/>
    <mergeCell ref="OAE154:OAS154"/>
    <mergeCell ref="OAT154:OBH154"/>
    <mergeCell ref="OBI154:OBW154"/>
    <mergeCell ref="NRN154:NSB154"/>
    <mergeCell ref="NSC154:NSQ154"/>
    <mergeCell ref="NSR154:NTF154"/>
    <mergeCell ref="NTG154:NTU154"/>
    <mergeCell ref="NTV154:NUJ154"/>
    <mergeCell ref="NUK154:NUY154"/>
    <mergeCell ref="NUZ154:NVN154"/>
    <mergeCell ref="NVO154:NWC154"/>
    <mergeCell ref="NWD154:NWR154"/>
    <mergeCell ref="NMI154:NMW154"/>
    <mergeCell ref="NMX154:NNL154"/>
    <mergeCell ref="NNM154:NOA154"/>
    <mergeCell ref="NOB154:NOP154"/>
    <mergeCell ref="NOQ154:NPE154"/>
    <mergeCell ref="NPF154:NPT154"/>
    <mergeCell ref="NPU154:NQI154"/>
    <mergeCell ref="NQJ154:NQX154"/>
    <mergeCell ref="NQY154:NRM154"/>
    <mergeCell ref="NHD154:NHR154"/>
    <mergeCell ref="NHS154:NIG154"/>
    <mergeCell ref="NIH154:NIV154"/>
    <mergeCell ref="NIW154:NJK154"/>
    <mergeCell ref="NJL154:NJZ154"/>
    <mergeCell ref="NKA154:NKO154"/>
    <mergeCell ref="NKP154:NLD154"/>
    <mergeCell ref="NLE154:NLS154"/>
    <mergeCell ref="NLT154:NMH154"/>
    <mergeCell ref="NBY154:NCM154"/>
    <mergeCell ref="NCN154:NDB154"/>
    <mergeCell ref="NDC154:NDQ154"/>
    <mergeCell ref="NDR154:NEF154"/>
    <mergeCell ref="NEG154:NEU154"/>
    <mergeCell ref="NEV154:NFJ154"/>
    <mergeCell ref="NFK154:NFY154"/>
    <mergeCell ref="NFZ154:NGN154"/>
    <mergeCell ref="NGO154:NHC154"/>
    <mergeCell ref="MWT154:MXH154"/>
    <mergeCell ref="MXI154:MXW154"/>
    <mergeCell ref="MXX154:MYL154"/>
    <mergeCell ref="MYM154:MZA154"/>
    <mergeCell ref="MZB154:MZP154"/>
    <mergeCell ref="MZQ154:NAE154"/>
    <mergeCell ref="NAF154:NAT154"/>
    <mergeCell ref="NAU154:NBI154"/>
    <mergeCell ref="NBJ154:NBX154"/>
    <mergeCell ref="MRO154:MSC154"/>
    <mergeCell ref="MSD154:MSR154"/>
    <mergeCell ref="MSS154:MTG154"/>
    <mergeCell ref="MTH154:MTV154"/>
    <mergeCell ref="MTW154:MUK154"/>
    <mergeCell ref="MUL154:MUZ154"/>
    <mergeCell ref="MVA154:MVO154"/>
    <mergeCell ref="MVP154:MWD154"/>
    <mergeCell ref="MWE154:MWS154"/>
    <mergeCell ref="MMJ154:MMX154"/>
    <mergeCell ref="MMY154:MNM154"/>
    <mergeCell ref="MNN154:MOB154"/>
    <mergeCell ref="MOC154:MOQ154"/>
    <mergeCell ref="MOR154:MPF154"/>
    <mergeCell ref="MPG154:MPU154"/>
    <mergeCell ref="MPV154:MQJ154"/>
    <mergeCell ref="MQK154:MQY154"/>
    <mergeCell ref="MQZ154:MRN154"/>
    <mergeCell ref="MHE154:MHS154"/>
    <mergeCell ref="MHT154:MIH154"/>
    <mergeCell ref="MII154:MIW154"/>
    <mergeCell ref="MIX154:MJL154"/>
    <mergeCell ref="MJM154:MKA154"/>
    <mergeCell ref="MKB154:MKP154"/>
    <mergeCell ref="MKQ154:MLE154"/>
    <mergeCell ref="MLF154:MLT154"/>
    <mergeCell ref="MLU154:MMI154"/>
    <mergeCell ref="MBZ154:MCN154"/>
    <mergeCell ref="MCO154:MDC154"/>
    <mergeCell ref="MDD154:MDR154"/>
    <mergeCell ref="MDS154:MEG154"/>
    <mergeCell ref="MEH154:MEV154"/>
    <mergeCell ref="MEW154:MFK154"/>
    <mergeCell ref="MFL154:MFZ154"/>
    <mergeCell ref="MGA154:MGO154"/>
    <mergeCell ref="MGP154:MHD154"/>
    <mergeCell ref="LWU154:LXI154"/>
    <mergeCell ref="LXJ154:LXX154"/>
    <mergeCell ref="LXY154:LYM154"/>
    <mergeCell ref="LYN154:LZB154"/>
    <mergeCell ref="LZC154:LZQ154"/>
    <mergeCell ref="LZR154:MAF154"/>
    <mergeCell ref="MAG154:MAU154"/>
    <mergeCell ref="MAV154:MBJ154"/>
    <mergeCell ref="MBK154:MBY154"/>
    <mergeCell ref="LRP154:LSD154"/>
    <mergeCell ref="LSE154:LSS154"/>
    <mergeCell ref="LST154:LTH154"/>
    <mergeCell ref="LTI154:LTW154"/>
    <mergeCell ref="LTX154:LUL154"/>
    <mergeCell ref="LUM154:LVA154"/>
    <mergeCell ref="LVB154:LVP154"/>
    <mergeCell ref="LVQ154:LWE154"/>
    <mergeCell ref="LWF154:LWT154"/>
    <mergeCell ref="LMK154:LMY154"/>
    <mergeCell ref="LMZ154:LNN154"/>
    <mergeCell ref="LNO154:LOC154"/>
    <mergeCell ref="LOD154:LOR154"/>
    <mergeCell ref="LOS154:LPG154"/>
    <mergeCell ref="LPH154:LPV154"/>
    <mergeCell ref="LPW154:LQK154"/>
    <mergeCell ref="LQL154:LQZ154"/>
    <mergeCell ref="LRA154:LRO154"/>
    <mergeCell ref="LHF154:LHT154"/>
    <mergeCell ref="LHU154:LII154"/>
    <mergeCell ref="LIJ154:LIX154"/>
    <mergeCell ref="LIY154:LJM154"/>
    <mergeCell ref="LJN154:LKB154"/>
    <mergeCell ref="LKC154:LKQ154"/>
    <mergeCell ref="LKR154:LLF154"/>
    <mergeCell ref="LLG154:LLU154"/>
    <mergeCell ref="LLV154:LMJ154"/>
    <mergeCell ref="LCA154:LCO154"/>
    <mergeCell ref="LCP154:LDD154"/>
    <mergeCell ref="LDE154:LDS154"/>
    <mergeCell ref="LDT154:LEH154"/>
    <mergeCell ref="LEI154:LEW154"/>
    <mergeCell ref="LEX154:LFL154"/>
    <mergeCell ref="LFM154:LGA154"/>
    <mergeCell ref="LGB154:LGP154"/>
    <mergeCell ref="LGQ154:LHE154"/>
    <mergeCell ref="KWV154:KXJ154"/>
    <mergeCell ref="KXK154:KXY154"/>
    <mergeCell ref="KXZ154:KYN154"/>
    <mergeCell ref="KYO154:KZC154"/>
    <mergeCell ref="KZD154:KZR154"/>
    <mergeCell ref="KZS154:LAG154"/>
    <mergeCell ref="LAH154:LAV154"/>
    <mergeCell ref="LAW154:LBK154"/>
    <mergeCell ref="LBL154:LBZ154"/>
    <mergeCell ref="KRQ154:KSE154"/>
    <mergeCell ref="KSF154:KST154"/>
    <mergeCell ref="KSU154:KTI154"/>
    <mergeCell ref="KTJ154:KTX154"/>
    <mergeCell ref="KTY154:KUM154"/>
    <mergeCell ref="KUN154:KVB154"/>
    <mergeCell ref="KVC154:KVQ154"/>
    <mergeCell ref="KVR154:KWF154"/>
    <mergeCell ref="KWG154:KWU154"/>
    <mergeCell ref="KML154:KMZ154"/>
    <mergeCell ref="KNA154:KNO154"/>
    <mergeCell ref="KNP154:KOD154"/>
    <mergeCell ref="KOE154:KOS154"/>
    <mergeCell ref="KOT154:KPH154"/>
    <mergeCell ref="KPI154:KPW154"/>
    <mergeCell ref="KPX154:KQL154"/>
    <mergeCell ref="KQM154:KRA154"/>
    <mergeCell ref="KRB154:KRP154"/>
    <mergeCell ref="KHG154:KHU154"/>
    <mergeCell ref="KHV154:KIJ154"/>
    <mergeCell ref="KIK154:KIY154"/>
    <mergeCell ref="KIZ154:KJN154"/>
    <mergeCell ref="KJO154:KKC154"/>
    <mergeCell ref="KKD154:KKR154"/>
    <mergeCell ref="KKS154:KLG154"/>
    <mergeCell ref="KLH154:KLV154"/>
    <mergeCell ref="KLW154:KMK154"/>
    <mergeCell ref="KCB154:KCP154"/>
    <mergeCell ref="KCQ154:KDE154"/>
    <mergeCell ref="KDF154:KDT154"/>
    <mergeCell ref="KDU154:KEI154"/>
    <mergeCell ref="KEJ154:KEX154"/>
    <mergeCell ref="KEY154:KFM154"/>
    <mergeCell ref="KFN154:KGB154"/>
    <mergeCell ref="KGC154:KGQ154"/>
    <mergeCell ref="KGR154:KHF154"/>
    <mergeCell ref="JWW154:JXK154"/>
    <mergeCell ref="JXL154:JXZ154"/>
    <mergeCell ref="JYA154:JYO154"/>
    <mergeCell ref="JYP154:JZD154"/>
    <mergeCell ref="JZE154:JZS154"/>
    <mergeCell ref="JZT154:KAH154"/>
    <mergeCell ref="KAI154:KAW154"/>
    <mergeCell ref="KAX154:KBL154"/>
    <mergeCell ref="KBM154:KCA154"/>
    <mergeCell ref="JRR154:JSF154"/>
    <mergeCell ref="JSG154:JSU154"/>
    <mergeCell ref="JSV154:JTJ154"/>
    <mergeCell ref="JTK154:JTY154"/>
    <mergeCell ref="JTZ154:JUN154"/>
    <mergeCell ref="JUO154:JVC154"/>
    <mergeCell ref="JVD154:JVR154"/>
    <mergeCell ref="JVS154:JWG154"/>
    <mergeCell ref="JWH154:JWV154"/>
    <mergeCell ref="JMM154:JNA154"/>
    <mergeCell ref="JNB154:JNP154"/>
    <mergeCell ref="JNQ154:JOE154"/>
    <mergeCell ref="JOF154:JOT154"/>
    <mergeCell ref="JOU154:JPI154"/>
    <mergeCell ref="JPJ154:JPX154"/>
    <mergeCell ref="JPY154:JQM154"/>
    <mergeCell ref="JQN154:JRB154"/>
    <mergeCell ref="JRC154:JRQ154"/>
    <mergeCell ref="JHH154:JHV154"/>
    <mergeCell ref="JHW154:JIK154"/>
    <mergeCell ref="JIL154:JIZ154"/>
    <mergeCell ref="JJA154:JJO154"/>
    <mergeCell ref="JJP154:JKD154"/>
    <mergeCell ref="JKE154:JKS154"/>
    <mergeCell ref="JKT154:JLH154"/>
    <mergeCell ref="JLI154:JLW154"/>
    <mergeCell ref="JLX154:JML154"/>
    <mergeCell ref="JCC154:JCQ154"/>
    <mergeCell ref="JCR154:JDF154"/>
    <mergeCell ref="JDG154:JDU154"/>
    <mergeCell ref="JDV154:JEJ154"/>
    <mergeCell ref="JEK154:JEY154"/>
    <mergeCell ref="JEZ154:JFN154"/>
    <mergeCell ref="JFO154:JGC154"/>
    <mergeCell ref="JGD154:JGR154"/>
    <mergeCell ref="JGS154:JHG154"/>
    <mergeCell ref="IWX154:IXL154"/>
    <mergeCell ref="IXM154:IYA154"/>
    <mergeCell ref="IYB154:IYP154"/>
    <mergeCell ref="IYQ154:IZE154"/>
    <mergeCell ref="IZF154:IZT154"/>
    <mergeCell ref="IZU154:JAI154"/>
    <mergeCell ref="JAJ154:JAX154"/>
    <mergeCell ref="JAY154:JBM154"/>
    <mergeCell ref="JBN154:JCB154"/>
    <mergeCell ref="IRS154:ISG154"/>
    <mergeCell ref="ISH154:ISV154"/>
    <mergeCell ref="ISW154:ITK154"/>
    <mergeCell ref="ITL154:ITZ154"/>
    <mergeCell ref="IUA154:IUO154"/>
    <mergeCell ref="IUP154:IVD154"/>
    <mergeCell ref="IVE154:IVS154"/>
    <mergeCell ref="IVT154:IWH154"/>
    <mergeCell ref="IWI154:IWW154"/>
    <mergeCell ref="IMN154:INB154"/>
    <mergeCell ref="INC154:INQ154"/>
    <mergeCell ref="INR154:IOF154"/>
    <mergeCell ref="IOG154:IOU154"/>
    <mergeCell ref="IOV154:IPJ154"/>
    <mergeCell ref="IPK154:IPY154"/>
    <mergeCell ref="IPZ154:IQN154"/>
    <mergeCell ref="IQO154:IRC154"/>
    <mergeCell ref="IRD154:IRR154"/>
    <mergeCell ref="IHI154:IHW154"/>
    <mergeCell ref="IHX154:IIL154"/>
    <mergeCell ref="IIM154:IJA154"/>
    <mergeCell ref="IJB154:IJP154"/>
    <mergeCell ref="IJQ154:IKE154"/>
    <mergeCell ref="IKF154:IKT154"/>
    <mergeCell ref="IKU154:ILI154"/>
    <mergeCell ref="ILJ154:ILX154"/>
    <mergeCell ref="ILY154:IMM154"/>
    <mergeCell ref="ICD154:ICR154"/>
    <mergeCell ref="ICS154:IDG154"/>
    <mergeCell ref="IDH154:IDV154"/>
    <mergeCell ref="IDW154:IEK154"/>
    <mergeCell ref="IEL154:IEZ154"/>
    <mergeCell ref="IFA154:IFO154"/>
    <mergeCell ref="IFP154:IGD154"/>
    <mergeCell ref="IGE154:IGS154"/>
    <mergeCell ref="IGT154:IHH154"/>
    <mergeCell ref="HWY154:HXM154"/>
    <mergeCell ref="HXN154:HYB154"/>
    <mergeCell ref="HYC154:HYQ154"/>
    <mergeCell ref="HYR154:HZF154"/>
    <mergeCell ref="HZG154:HZU154"/>
    <mergeCell ref="HZV154:IAJ154"/>
    <mergeCell ref="IAK154:IAY154"/>
    <mergeCell ref="IAZ154:IBN154"/>
    <mergeCell ref="IBO154:ICC154"/>
    <mergeCell ref="HRT154:HSH154"/>
    <mergeCell ref="HSI154:HSW154"/>
    <mergeCell ref="HSX154:HTL154"/>
    <mergeCell ref="HTM154:HUA154"/>
    <mergeCell ref="HUB154:HUP154"/>
    <mergeCell ref="HUQ154:HVE154"/>
    <mergeCell ref="HVF154:HVT154"/>
    <mergeCell ref="HVU154:HWI154"/>
    <mergeCell ref="HWJ154:HWX154"/>
    <mergeCell ref="HMO154:HNC154"/>
    <mergeCell ref="HND154:HNR154"/>
    <mergeCell ref="HNS154:HOG154"/>
    <mergeCell ref="HOH154:HOV154"/>
    <mergeCell ref="HOW154:HPK154"/>
    <mergeCell ref="HPL154:HPZ154"/>
    <mergeCell ref="HQA154:HQO154"/>
    <mergeCell ref="HQP154:HRD154"/>
    <mergeCell ref="HRE154:HRS154"/>
    <mergeCell ref="HHJ154:HHX154"/>
    <mergeCell ref="HHY154:HIM154"/>
    <mergeCell ref="HIN154:HJB154"/>
    <mergeCell ref="HJC154:HJQ154"/>
    <mergeCell ref="HJR154:HKF154"/>
    <mergeCell ref="HKG154:HKU154"/>
    <mergeCell ref="HKV154:HLJ154"/>
    <mergeCell ref="HLK154:HLY154"/>
    <mergeCell ref="HLZ154:HMN154"/>
    <mergeCell ref="HCE154:HCS154"/>
    <mergeCell ref="HCT154:HDH154"/>
    <mergeCell ref="HDI154:HDW154"/>
    <mergeCell ref="HDX154:HEL154"/>
    <mergeCell ref="HEM154:HFA154"/>
    <mergeCell ref="HFB154:HFP154"/>
    <mergeCell ref="HFQ154:HGE154"/>
    <mergeCell ref="HGF154:HGT154"/>
    <mergeCell ref="HGU154:HHI154"/>
    <mergeCell ref="GWZ154:GXN154"/>
    <mergeCell ref="GXO154:GYC154"/>
    <mergeCell ref="GYD154:GYR154"/>
    <mergeCell ref="GYS154:GZG154"/>
    <mergeCell ref="GZH154:GZV154"/>
    <mergeCell ref="GZW154:HAK154"/>
    <mergeCell ref="HAL154:HAZ154"/>
    <mergeCell ref="HBA154:HBO154"/>
    <mergeCell ref="HBP154:HCD154"/>
    <mergeCell ref="GRU154:GSI154"/>
    <mergeCell ref="GSJ154:GSX154"/>
    <mergeCell ref="GSY154:GTM154"/>
    <mergeCell ref="GTN154:GUB154"/>
    <mergeCell ref="GUC154:GUQ154"/>
    <mergeCell ref="GUR154:GVF154"/>
    <mergeCell ref="GVG154:GVU154"/>
    <mergeCell ref="GVV154:GWJ154"/>
    <mergeCell ref="GWK154:GWY154"/>
    <mergeCell ref="GMP154:GND154"/>
    <mergeCell ref="GNE154:GNS154"/>
    <mergeCell ref="GNT154:GOH154"/>
    <mergeCell ref="GOI154:GOW154"/>
    <mergeCell ref="GOX154:GPL154"/>
    <mergeCell ref="GPM154:GQA154"/>
    <mergeCell ref="GQB154:GQP154"/>
    <mergeCell ref="GQQ154:GRE154"/>
    <mergeCell ref="GRF154:GRT154"/>
    <mergeCell ref="GHK154:GHY154"/>
    <mergeCell ref="GHZ154:GIN154"/>
    <mergeCell ref="GIO154:GJC154"/>
    <mergeCell ref="GJD154:GJR154"/>
    <mergeCell ref="GJS154:GKG154"/>
    <mergeCell ref="GKH154:GKV154"/>
    <mergeCell ref="GKW154:GLK154"/>
    <mergeCell ref="GLL154:GLZ154"/>
    <mergeCell ref="GMA154:GMO154"/>
    <mergeCell ref="GCF154:GCT154"/>
    <mergeCell ref="GCU154:GDI154"/>
    <mergeCell ref="GDJ154:GDX154"/>
    <mergeCell ref="GDY154:GEM154"/>
    <mergeCell ref="GEN154:GFB154"/>
    <mergeCell ref="GFC154:GFQ154"/>
    <mergeCell ref="GFR154:GGF154"/>
    <mergeCell ref="GGG154:GGU154"/>
    <mergeCell ref="GGV154:GHJ154"/>
    <mergeCell ref="FXA154:FXO154"/>
    <mergeCell ref="FXP154:FYD154"/>
    <mergeCell ref="FYE154:FYS154"/>
    <mergeCell ref="FYT154:FZH154"/>
    <mergeCell ref="FZI154:FZW154"/>
    <mergeCell ref="FZX154:GAL154"/>
    <mergeCell ref="GAM154:GBA154"/>
    <mergeCell ref="GBB154:GBP154"/>
    <mergeCell ref="GBQ154:GCE154"/>
    <mergeCell ref="FRV154:FSJ154"/>
    <mergeCell ref="FSK154:FSY154"/>
    <mergeCell ref="FSZ154:FTN154"/>
    <mergeCell ref="FTO154:FUC154"/>
    <mergeCell ref="FUD154:FUR154"/>
    <mergeCell ref="FUS154:FVG154"/>
    <mergeCell ref="FVH154:FVV154"/>
    <mergeCell ref="FVW154:FWK154"/>
    <mergeCell ref="FWL154:FWZ154"/>
    <mergeCell ref="FMQ154:FNE154"/>
    <mergeCell ref="FNF154:FNT154"/>
    <mergeCell ref="FNU154:FOI154"/>
    <mergeCell ref="FOJ154:FOX154"/>
    <mergeCell ref="FOY154:FPM154"/>
    <mergeCell ref="FPN154:FQB154"/>
    <mergeCell ref="FQC154:FQQ154"/>
    <mergeCell ref="FQR154:FRF154"/>
    <mergeCell ref="FRG154:FRU154"/>
    <mergeCell ref="FHL154:FHZ154"/>
    <mergeCell ref="FIA154:FIO154"/>
    <mergeCell ref="FIP154:FJD154"/>
    <mergeCell ref="FJE154:FJS154"/>
    <mergeCell ref="FJT154:FKH154"/>
    <mergeCell ref="FKI154:FKW154"/>
    <mergeCell ref="FKX154:FLL154"/>
    <mergeCell ref="FLM154:FMA154"/>
    <mergeCell ref="FMB154:FMP154"/>
    <mergeCell ref="FCG154:FCU154"/>
    <mergeCell ref="FCV154:FDJ154"/>
    <mergeCell ref="FDK154:FDY154"/>
    <mergeCell ref="FDZ154:FEN154"/>
    <mergeCell ref="FEO154:FFC154"/>
    <mergeCell ref="FFD154:FFR154"/>
    <mergeCell ref="FFS154:FGG154"/>
    <mergeCell ref="FGH154:FGV154"/>
    <mergeCell ref="FGW154:FHK154"/>
    <mergeCell ref="EXB154:EXP154"/>
    <mergeCell ref="EXQ154:EYE154"/>
    <mergeCell ref="EYF154:EYT154"/>
    <mergeCell ref="EYU154:EZI154"/>
    <mergeCell ref="EZJ154:EZX154"/>
    <mergeCell ref="EZY154:FAM154"/>
    <mergeCell ref="FAN154:FBB154"/>
    <mergeCell ref="FBC154:FBQ154"/>
    <mergeCell ref="FBR154:FCF154"/>
    <mergeCell ref="ERW154:ESK154"/>
    <mergeCell ref="ESL154:ESZ154"/>
    <mergeCell ref="ETA154:ETO154"/>
    <mergeCell ref="ETP154:EUD154"/>
    <mergeCell ref="EUE154:EUS154"/>
    <mergeCell ref="EUT154:EVH154"/>
    <mergeCell ref="EVI154:EVW154"/>
    <mergeCell ref="EVX154:EWL154"/>
    <mergeCell ref="EWM154:EXA154"/>
    <mergeCell ref="EMR154:ENF154"/>
    <mergeCell ref="ENG154:ENU154"/>
    <mergeCell ref="ENV154:EOJ154"/>
    <mergeCell ref="EOK154:EOY154"/>
    <mergeCell ref="EOZ154:EPN154"/>
    <mergeCell ref="EPO154:EQC154"/>
    <mergeCell ref="EQD154:EQR154"/>
    <mergeCell ref="EQS154:ERG154"/>
    <mergeCell ref="ERH154:ERV154"/>
    <mergeCell ref="EHM154:EIA154"/>
    <mergeCell ref="EIB154:EIP154"/>
    <mergeCell ref="EIQ154:EJE154"/>
    <mergeCell ref="EJF154:EJT154"/>
    <mergeCell ref="EJU154:EKI154"/>
    <mergeCell ref="EKJ154:EKX154"/>
    <mergeCell ref="EKY154:ELM154"/>
    <mergeCell ref="ELN154:EMB154"/>
    <mergeCell ref="EMC154:EMQ154"/>
    <mergeCell ref="ECH154:ECV154"/>
    <mergeCell ref="ECW154:EDK154"/>
    <mergeCell ref="EDL154:EDZ154"/>
    <mergeCell ref="EEA154:EEO154"/>
    <mergeCell ref="EEP154:EFD154"/>
    <mergeCell ref="EFE154:EFS154"/>
    <mergeCell ref="EFT154:EGH154"/>
    <mergeCell ref="EGI154:EGW154"/>
    <mergeCell ref="EGX154:EHL154"/>
    <mergeCell ref="DXC154:DXQ154"/>
    <mergeCell ref="DXR154:DYF154"/>
    <mergeCell ref="DYG154:DYU154"/>
    <mergeCell ref="DYV154:DZJ154"/>
    <mergeCell ref="DZK154:DZY154"/>
    <mergeCell ref="DZZ154:EAN154"/>
    <mergeCell ref="EAO154:EBC154"/>
    <mergeCell ref="EBD154:EBR154"/>
    <mergeCell ref="EBS154:ECG154"/>
    <mergeCell ref="DRX154:DSL154"/>
    <mergeCell ref="DSM154:DTA154"/>
    <mergeCell ref="DTB154:DTP154"/>
    <mergeCell ref="DTQ154:DUE154"/>
    <mergeCell ref="DUF154:DUT154"/>
    <mergeCell ref="DUU154:DVI154"/>
    <mergeCell ref="DVJ154:DVX154"/>
    <mergeCell ref="DVY154:DWM154"/>
    <mergeCell ref="DWN154:DXB154"/>
    <mergeCell ref="DMS154:DNG154"/>
    <mergeCell ref="DNH154:DNV154"/>
    <mergeCell ref="DNW154:DOK154"/>
    <mergeCell ref="DOL154:DOZ154"/>
    <mergeCell ref="DPA154:DPO154"/>
    <mergeCell ref="DPP154:DQD154"/>
    <mergeCell ref="DQE154:DQS154"/>
    <mergeCell ref="DQT154:DRH154"/>
    <mergeCell ref="DRI154:DRW154"/>
    <mergeCell ref="DHN154:DIB154"/>
    <mergeCell ref="DIC154:DIQ154"/>
    <mergeCell ref="DIR154:DJF154"/>
    <mergeCell ref="DJG154:DJU154"/>
    <mergeCell ref="DJV154:DKJ154"/>
    <mergeCell ref="DKK154:DKY154"/>
    <mergeCell ref="DKZ154:DLN154"/>
    <mergeCell ref="DLO154:DMC154"/>
    <mergeCell ref="DMD154:DMR154"/>
    <mergeCell ref="DCI154:DCW154"/>
    <mergeCell ref="DCX154:DDL154"/>
    <mergeCell ref="DDM154:DEA154"/>
    <mergeCell ref="DEB154:DEP154"/>
    <mergeCell ref="DEQ154:DFE154"/>
    <mergeCell ref="DFF154:DFT154"/>
    <mergeCell ref="DFU154:DGI154"/>
    <mergeCell ref="DGJ154:DGX154"/>
    <mergeCell ref="DGY154:DHM154"/>
    <mergeCell ref="CXD154:CXR154"/>
    <mergeCell ref="CXS154:CYG154"/>
    <mergeCell ref="CYH154:CYV154"/>
    <mergeCell ref="CYW154:CZK154"/>
    <mergeCell ref="CZL154:CZZ154"/>
    <mergeCell ref="DAA154:DAO154"/>
    <mergeCell ref="DAP154:DBD154"/>
    <mergeCell ref="DBE154:DBS154"/>
    <mergeCell ref="DBT154:DCH154"/>
    <mergeCell ref="CRY154:CSM154"/>
    <mergeCell ref="CSN154:CTB154"/>
    <mergeCell ref="CTC154:CTQ154"/>
    <mergeCell ref="CTR154:CUF154"/>
    <mergeCell ref="CUG154:CUU154"/>
    <mergeCell ref="CUV154:CVJ154"/>
    <mergeCell ref="CVK154:CVY154"/>
    <mergeCell ref="CVZ154:CWN154"/>
    <mergeCell ref="CWO154:CXC154"/>
    <mergeCell ref="CMT154:CNH154"/>
    <mergeCell ref="CNI154:CNW154"/>
    <mergeCell ref="CNX154:COL154"/>
    <mergeCell ref="COM154:CPA154"/>
    <mergeCell ref="CPB154:CPP154"/>
    <mergeCell ref="CPQ154:CQE154"/>
    <mergeCell ref="CQF154:CQT154"/>
    <mergeCell ref="CQU154:CRI154"/>
    <mergeCell ref="CRJ154:CRX154"/>
    <mergeCell ref="CHO154:CIC154"/>
    <mergeCell ref="CID154:CIR154"/>
    <mergeCell ref="CIS154:CJG154"/>
    <mergeCell ref="CJH154:CJV154"/>
    <mergeCell ref="CJW154:CKK154"/>
    <mergeCell ref="CKL154:CKZ154"/>
    <mergeCell ref="CLA154:CLO154"/>
    <mergeCell ref="CLP154:CMD154"/>
    <mergeCell ref="CME154:CMS154"/>
    <mergeCell ref="CCJ154:CCX154"/>
    <mergeCell ref="CCY154:CDM154"/>
    <mergeCell ref="CDN154:CEB154"/>
    <mergeCell ref="CEC154:CEQ154"/>
    <mergeCell ref="CER154:CFF154"/>
    <mergeCell ref="CFG154:CFU154"/>
    <mergeCell ref="CFV154:CGJ154"/>
    <mergeCell ref="CGK154:CGY154"/>
    <mergeCell ref="CGZ154:CHN154"/>
    <mergeCell ref="BXE154:BXS154"/>
    <mergeCell ref="BXT154:BYH154"/>
    <mergeCell ref="BYI154:BYW154"/>
    <mergeCell ref="BYX154:BZL154"/>
    <mergeCell ref="BZM154:CAA154"/>
    <mergeCell ref="CAB154:CAP154"/>
    <mergeCell ref="CAQ154:CBE154"/>
    <mergeCell ref="CBF154:CBT154"/>
    <mergeCell ref="CBU154:CCI154"/>
    <mergeCell ref="BRZ154:BSN154"/>
    <mergeCell ref="BSO154:BTC154"/>
    <mergeCell ref="BTD154:BTR154"/>
    <mergeCell ref="BTS154:BUG154"/>
    <mergeCell ref="BUH154:BUV154"/>
    <mergeCell ref="BUW154:BVK154"/>
    <mergeCell ref="BVL154:BVZ154"/>
    <mergeCell ref="BWA154:BWO154"/>
    <mergeCell ref="BWP154:BXD154"/>
    <mergeCell ref="BMU154:BNI154"/>
    <mergeCell ref="BNJ154:BNX154"/>
    <mergeCell ref="BNY154:BOM154"/>
    <mergeCell ref="BON154:BPB154"/>
    <mergeCell ref="BPC154:BPQ154"/>
    <mergeCell ref="BPR154:BQF154"/>
    <mergeCell ref="BQG154:BQU154"/>
    <mergeCell ref="BQV154:BRJ154"/>
    <mergeCell ref="BRK154:BRY154"/>
    <mergeCell ref="BHP154:BID154"/>
    <mergeCell ref="BIE154:BIS154"/>
    <mergeCell ref="BIT154:BJH154"/>
    <mergeCell ref="BJI154:BJW154"/>
    <mergeCell ref="BJX154:BKL154"/>
    <mergeCell ref="BKM154:BLA154"/>
    <mergeCell ref="BLB154:BLP154"/>
    <mergeCell ref="BLQ154:BME154"/>
    <mergeCell ref="BMF154:BMT154"/>
    <mergeCell ref="BCK154:BCY154"/>
    <mergeCell ref="BCZ154:BDN154"/>
    <mergeCell ref="BDO154:BEC154"/>
    <mergeCell ref="BED154:BER154"/>
    <mergeCell ref="BES154:BFG154"/>
    <mergeCell ref="BFH154:BFV154"/>
    <mergeCell ref="BFW154:BGK154"/>
    <mergeCell ref="BGL154:BGZ154"/>
    <mergeCell ref="BHA154:BHO154"/>
    <mergeCell ref="AXF154:AXT154"/>
    <mergeCell ref="AXU154:AYI154"/>
    <mergeCell ref="AYJ154:AYX154"/>
    <mergeCell ref="AYY154:AZM154"/>
    <mergeCell ref="AZN154:BAB154"/>
    <mergeCell ref="BAC154:BAQ154"/>
    <mergeCell ref="BAR154:BBF154"/>
    <mergeCell ref="BBG154:BBU154"/>
    <mergeCell ref="BBV154:BCJ154"/>
    <mergeCell ref="ASA154:ASO154"/>
    <mergeCell ref="ASP154:ATD154"/>
    <mergeCell ref="ATE154:ATS154"/>
    <mergeCell ref="ATT154:AUH154"/>
    <mergeCell ref="AUI154:AUW154"/>
    <mergeCell ref="AUX154:AVL154"/>
    <mergeCell ref="AVM154:AWA154"/>
    <mergeCell ref="AWB154:AWP154"/>
    <mergeCell ref="AWQ154:AXE154"/>
    <mergeCell ref="AMV154:ANJ154"/>
    <mergeCell ref="ANK154:ANY154"/>
    <mergeCell ref="ANZ154:AON154"/>
    <mergeCell ref="AOO154:APC154"/>
    <mergeCell ref="APD154:APR154"/>
    <mergeCell ref="APS154:AQG154"/>
    <mergeCell ref="AQH154:AQV154"/>
    <mergeCell ref="AQW154:ARK154"/>
    <mergeCell ref="ARL154:ARZ154"/>
    <mergeCell ref="AHQ154:AIE154"/>
    <mergeCell ref="AIF154:AIT154"/>
    <mergeCell ref="AIU154:AJI154"/>
    <mergeCell ref="AJJ154:AJX154"/>
    <mergeCell ref="AJY154:AKM154"/>
    <mergeCell ref="AKN154:ALB154"/>
    <mergeCell ref="ALC154:ALQ154"/>
    <mergeCell ref="ALR154:AMF154"/>
    <mergeCell ref="AMG154:AMU154"/>
    <mergeCell ref="ACL154:ACZ154"/>
    <mergeCell ref="ADA154:ADO154"/>
    <mergeCell ref="ADP154:AED154"/>
    <mergeCell ref="AEE154:AES154"/>
    <mergeCell ref="AET154:AFH154"/>
    <mergeCell ref="AFI154:AFW154"/>
    <mergeCell ref="AFX154:AGL154"/>
    <mergeCell ref="AGM154:AHA154"/>
    <mergeCell ref="AHB154:AHP154"/>
    <mergeCell ref="XG154:XU154"/>
    <mergeCell ref="XV154:YJ154"/>
    <mergeCell ref="YK154:YY154"/>
    <mergeCell ref="YZ154:ZN154"/>
    <mergeCell ref="ZO154:AAC154"/>
    <mergeCell ref="AAD154:AAR154"/>
    <mergeCell ref="AAS154:ABG154"/>
    <mergeCell ref="ABH154:ABV154"/>
    <mergeCell ref="ABW154:ACK154"/>
    <mergeCell ref="SB154:SP154"/>
    <mergeCell ref="SQ154:TE154"/>
    <mergeCell ref="TF154:TT154"/>
    <mergeCell ref="TU154:UI154"/>
    <mergeCell ref="UJ154:UX154"/>
    <mergeCell ref="UY154:VM154"/>
    <mergeCell ref="VN154:WB154"/>
    <mergeCell ref="WC154:WQ154"/>
    <mergeCell ref="WR154:XF154"/>
    <mergeCell ref="MW154:NK154"/>
    <mergeCell ref="NL154:NZ154"/>
    <mergeCell ref="OA154:OO154"/>
    <mergeCell ref="OP154:PD154"/>
    <mergeCell ref="PE154:PS154"/>
    <mergeCell ref="PT154:QH154"/>
    <mergeCell ref="QI154:QW154"/>
    <mergeCell ref="QX154:RL154"/>
    <mergeCell ref="RM154:SA154"/>
    <mergeCell ref="HR154:IF154"/>
    <mergeCell ref="IG154:IU154"/>
    <mergeCell ref="IV154:JJ154"/>
    <mergeCell ref="JK154:JY154"/>
    <mergeCell ref="JZ154:KN154"/>
    <mergeCell ref="KO154:LC154"/>
    <mergeCell ref="LD154:LR154"/>
    <mergeCell ref="LS154:MG154"/>
    <mergeCell ref="MH154:MV154"/>
    <mergeCell ref="A132:O132"/>
    <mergeCell ref="A143:O143"/>
    <mergeCell ref="A142:O142"/>
    <mergeCell ref="A145:O145"/>
    <mergeCell ref="A146:O146"/>
    <mergeCell ref="A147:O147"/>
    <mergeCell ref="A149:O149"/>
    <mergeCell ref="A157:O157"/>
    <mergeCell ref="A154:O154"/>
    <mergeCell ref="P154:AD154"/>
    <mergeCell ref="AE154:AS154"/>
    <mergeCell ref="AT154:BH154"/>
    <mergeCell ref="BI154:BW154"/>
    <mergeCell ref="BX154:CL154"/>
    <mergeCell ref="CM154:DA154"/>
    <mergeCell ref="DB154:DP154"/>
    <mergeCell ref="DQ154:EE154"/>
    <mergeCell ref="EF154:ET154"/>
    <mergeCell ref="EU154:FI154"/>
    <mergeCell ref="FJ154:FX154"/>
    <mergeCell ref="FY154:GM154"/>
    <mergeCell ref="GN154:HB154"/>
    <mergeCell ref="HC154:HQ154"/>
    <mergeCell ref="A82:O82"/>
    <mergeCell ref="A90:O90"/>
    <mergeCell ref="A92:O92"/>
    <mergeCell ref="A99:O99"/>
    <mergeCell ref="A104:O104"/>
    <mergeCell ref="A109:O109"/>
    <mergeCell ref="A121:O121"/>
    <mergeCell ref="A123:O123"/>
    <mergeCell ref="A130:O130"/>
    <mergeCell ref="I6:I7"/>
    <mergeCell ref="J6:L6"/>
    <mergeCell ref="M6:O6"/>
    <mergeCell ref="A9:O9"/>
    <mergeCell ref="A11:O11"/>
    <mergeCell ref="A24:O24"/>
    <mergeCell ref="A25:O25"/>
    <mergeCell ref="A26:O26"/>
    <mergeCell ref="A27:O27"/>
    <mergeCell ref="A28:O28"/>
    <mergeCell ref="A22:O22"/>
    <mergeCell ref="A23:O23"/>
    <mergeCell ref="A34:O34"/>
    <mergeCell ref="A35:O35"/>
    <mergeCell ref="A36:O36"/>
    <mergeCell ref="A37:O37"/>
    <mergeCell ref="A38:O38"/>
    <mergeCell ref="A2:O2"/>
    <mergeCell ref="A5:O5"/>
    <mergeCell ref="A6:A7"/>
    <mergeCell ref="B6:B7"/>
    <mergeCell ref="C6:C7"/>
    <mergeCell ref="D6:D7"/>
    <mergeCell ref="E6:E7"/>
    <mergeCell ref="F6:F7"/>
    <mergeCell ref="G6:G7"/>
    <mergeCell ref="H6:H7"/>
    <mergeCell ref="A10:O10"/>
    <mergeCell ref="A18:O18"/>
    <mergeCell ref="A19:A20"/>
    <mergeCell ref="B19:B20"/>
    <mergeCell ref="C19:C20"/>
    <mergeCell ref="D19:D20"/>
    <mergeCell ref="E19:E20"/>
    <mergeCell ref="F19:F20"/>
    <mergeCell ref="G19:G20"/>
    <mergeCell ref="A12:O12"/>
    <mergeCell ref="A13:O13"/>
    <mergeCell ref="A14:O14"/>
    <mergeCell ref="A15:O15"/>
    <mergeCell ref="A16:O16"/>
    <mergeCell ref="A17:O17"/>
    <mergeCell ref="H19:H20"/>
    <mergeCell ref="I19:I20"/>
    <mergeCell ref="J19:L19"/>
    <mergeCell ref="M19:O19"/>
    <mergeCell ref="A126:A127"/>
    <mergeCell ref="B126:B127"/>
    <mergeCell ref="C126:C127"/>
    <mergeCell ref="D126:D127"/>
    <mergeCell ref="E126:E127"/>
    <mergeCell ref="F126:F127"/>
    <mergeCell ref="G126:G127"/>
    <mergeCell ref="H126:H127"/>
    <mergeCell ref="A52:O52"/>
    <mergeCell ref="A54:O54"/>
    <mergeCell ref="A55:O55"/>
    <mergeCell ref="A56:O56"/>
    <mergeCell ref="A57:O57"/>
    <mergeCell ref="G49:G50"/>
    <mergeCell ref="H49:H50"/>
    <mergeCell ref="A39:O39"/>
    <mergeCell ref="G29:G30"/>
    <mergeCell ref="H29:H30"/>
    <mergeCell ref="I29:I30"/>
    <mergeCell ref="J29:L29"/>
    <mergeCell ref="M29:O29"/>
    <mergeCell ref="A32:O32"/>
    <mergeCell ref="A29:A30"/>
    <mergeCell ref="B29:B30"/>
    <mergeCell ref="C29:C30"/>
    <mergeCell ref="D29:D30"/>
    <mergeCell ref="E29:E30"/>
    <mergeCell ref="F29:F30"/>
    <mergeCell ref="A33:O33"/>
    <mergeCell ref="A43:O43"/>
    <mergeCell ref="A45:O45"/>
    <mergeCell ref="A46:O46"/>
    <mergeCell ref="M67:O67"/>
    <mergeCell ref="A67:A68"/>
    <mergeCell ref="B67:B68"/>
    <mergeCell ref="C67:C68"/>
    <mergeCell ref="D67:D68"/>
    <mergeCell ref="E67:E68"/>
    <mergeCell ref="F67:F68"/>
    <mergeCell ref="A53:O53"/>
    <mergeCell ref="A62:O62"/>
    <mergeCell ref="A61:O61"/>
    <mergeCell ref="A63:O63"/>
    <mergeCell ref="A64:O64"/>
    <mergeCell ref="A65:O65"/>
    <mergeCell ref="A66:O66"/>
    <mergeCell ref="A47:O47"/>
    <mergeCell ref="G40:G41"/>
    <mergeCell ref="H40:H41"/>
    <mergeCell ref="I40:I41"/>
    <mergeCell ref="J40:L40"/>
    <mergeCell ref="M40:O40"/>
    <mergeCell ref="A40:A41"/>
    <mergeCell ref="B40:B41"/>
    <mergeCell ref="C40:C41"/>
    <mergeCell ref="D40:D41"/>
    <mergeCell ref="E40:E41"/>
    <mergeCell ref="F40:F41"/>
    <mergeCell ref="A44:O44"/>
    <mergeCell ref="A48:O48"/>
    <mergeCell ref="I76:I77"/>
    <mergeCell ref="J76:L76"/>
    <mergeCell ref="M76:O76"/>
    <mergeCell ref="A79:O79"/>
    <mergeCell ref="A81:O81"/>
    <mergeCell ref="A75:O75"/>
    <mergeCell ref="A76:A77"/>
    <mergeCell ref="B76:B77"/>
    <mergeCell ref="C76:C77"/>
    <mergeCell ref="D76:D77"/>
    <mergeCell ref="E76:E77"/>
    <mergeCell ref="F76:F77"/>
    <mergeCell ref="G76:G77"/>
    <mergeCell ref="H76:H77"/>
    <mergeCell ref="A80:O80"/>
    <mergeCell ref="I49:I50"/>
    <mergeCell ref="J49:L49"/>
    <mergeCell ref="M49:O49"/>
    <mergeCell ref="A49:A50"/>
    <mergeCell ref="B49:B50"/>
    <mergeCell ref="C49:C50"/>
    <mergeCell ref="D49:D50"/>
    <mergeCell ref="E49:E50"/>
    <mergeCell ref="F49:F50"/>
    <mergeCell ref="A70:O70"/>
    <mergeCell ref="A72:O72"/>
    <mergeCell ref="A73:O73"/>
    <mergeCell ref="A74:O74"/>
    <mergeCell ref="G67:G68"/>
    <mergeCell ref="H67:H68"/>
    <mergeCell ref="I67:I68"/>
    <mergeCell ref="J67:L67"/>
    <mergeCell ref="G86:G87"/>
    <mergeCell ref="H86:H87"/>
    <mergeCell ref="I86:I87"/>
    <mergeCell ref="J86:L86"/>
    <mergeCell ref="M86:O86"/>
    <mergeCell ref="A83:O83"/>
    <mergeCell ref="A84:O84"/>
    <mergeCell ref="A85:O85"/>
    <mergeCell ref="A86:A87"/>
    <mergeCell ref="B86:B87"/>
    <mergeCell ref="C86:C87"/>
    <mergeCell ref="D86:D87"/>
    <mergeCell ref="E86:E87"/>
    <mergeCell ref="F86:F87"/>
    <mergeCell ref="A89:O89"/>
    <mergeCell ref="A91:O91"/>
    <mergeCell ref="A93:O93"/>
    <mergeCell ref="A94:O94"/>
    <mergeCell ref="A95:A96"/>
    <mergeCell ref="B95:B96"/>
    <mergeCell ref="C95:C96"/>
    <mergeCell ref="D95:D96"/>
    <mergeCell ref="E95:E96"/>
    <mergeCell ref="A98:O98"/>
    <mergeCell ref="A100:O100"/>
    <mergeCell ref="A101:O101"/>
    <mergeCell ref="A102:O102"/>
    <mergeCell ref="F95:F96"/>
    <mergeCell ref="G95:G96"/>
    <mergeCell ref="H95:H96"/>
    <mergeCell ref="I95:I96"/>
    <mergeCell ref="J95:L95"/>
    <mergeCell ref="M95:O95"/>
    <mergeCell ref="J105:L105"/>
    <mergeCell ref="M105:O105"/>
    <mergeCell ref="A108:O108"/>
    <mergeCell ref="A110:O110"/>
    <mergeCell ref="A111:O111"/>
    <mergeCell ref="A112:O112"/>
    <mergeCell ref="A103:O103"/>
    <mergeCell ref="A105:A106"/>
    <mergeCell ref="B105:B106"/>
    <mergeCell ref="C105:C106"/>
    <mergeCell ref="D105:D106"/>
    <mergeCell ref="E105:E106"/>
    <mergeCell ref="F105:F106"/>
    <mergeCell ref="G105:G106"/>
    <mergeCell ref="H105:H106"/>
    <mergeCell ref="I105:I106"/>
    <mergeCell ref="G117:G118"/>
    <mergeCell ref="H117:H118"/>
    <mergeCell ref="I117:I118"/>
    <mergeCell ref="J117:L117"/>
    <mergeCell ref="M117:O117"/>
    <mergeCell ref="A115:O115"/>
    <mergeCell ref="A158:O158"/>
    <mergeCell ref="H150:H151"/>
    <mergeCell ref="I150:I151"/>
    <mergeCell ref="J150:L150"/>
    <mergeCell ref="M150:O150"/>
    <mergeCell ref="A153:O153"/>
    <mergeCell ref="A144:O144"/>
    <mergeCell ref="A148:O148"/>
    <mergeCell ref="A150:A151"/>
    <mergeCell ref="B150:B151"/>
    <mergeCell ref="C150:C151"/>
    <mergeCell ref="D150:D151"/>
    <mergeCell ref="E150:E151"/>
    <mergeCell ref="F150:F151"/>
    <mergeCell ref="G150:G151"/>
    <mergeCell ref="A120:O120"/>
    <mergeCell ref="A113:O113"/>
    <mergeCell ref="A114:O114"/>
    <mergeCell ref="A116:O116"/>
    <mergeCell ref="A117:A118"/>
    <mergeCell ref="B117:B118"/>
    <mergeCell ref="C117:C118"/>
    <mergeCell ref="D117:D118"/>
    <mergeCell ref="E117:E118"/>
    <mergeCell ref="F117:F118"/>
    <mergeCell ref="G138:G139"/>
    <mergeCell ref="H138:H139"/>
    <mergeCell ref="I138:I139"/>
    <mergeCell ref="J138:L138"/>
    <mergeCell ref="M138:O138"/>
    <mergeCell ref="A141:O141"/>
    <mergeCell ref="A131:O131"/>
    <mergeCell ref="A71:O71"/>
    <mergeCell ref="A58:A59"/>
    <mergeCell ref="B58:B59"/>
    <mergeCell ref="C58:C59"/>
    <mergeCell ref="D58:D59"/>
    <mergeCell ref="E58:E59"/>
    <mergeCell ref="F58:F59"/>
    <mergeCell ref="G58:G59"/>
    <mergeCell ref="H58:H59"/>
    <mergeCell ref="I58:I59"/>
    <mergeCell ref="J58:L58"/>
    <mergeCell ref="M58:O58"/>
    <mergeCell ref="J126:L126"/>
    <mergeCell ref="M126:O126"/>
    <mergeCell ref="A129:O129"/>
    <mergeCell ref="A155:O155"/>
    <mergeCell ref="A156:O156"/>
    <mergeCell ref="A122:O122"/>
    <mergeCell ref="A124:O124"/>
    <mergeCell ref="A125:O125"/>
    <mergeCell ref="A138:A139"/>
    <mergeCell ref="B138:B139"/>
    <mergeCell ref="C138:C139"/>
    <mergeCell ref="D138:D139"/>
    <mergeCell ref="E138:E139"/>
    <mergeCell ref="F138:F139"/>
    <mergeCell ref="A133:O133"/>
    <mergeCell ref="A134:O134"/>
    <mergeCell ref="A135:O135"/>
    <mergeCell ref="A136:O136"/>
    <mergeCell ref="A137:O137"/>
    <mergeCell ref="I126:I127"/>
  </mergeCells>
  <conditionalFormatting sqref="A5">
    <cfRule type="cellIs" dxfId="11"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3" orientation="landscape" r:id="rId1"/>
  <headerFooter scaleWithDoc="0">
    <oddHeader xml:space="preserve">&amp;C&amp;G
</oddHeader>
    <oddFooter>&amp;C&amp;G</oddFooter>
  </headerFooter>
  <rowBreaks count="3" manualBreakCount="3">
    <brk id="39" max="14" man="1"/>
    <brk id="75" max="14" man="1"/>
    <brk id="116" max="14" man="1"/>
  </rowBreaks>
  <colBreaks count="1" manualBreakCount="1">
    <brk id="15" max="1048575" man="1"/>
  </col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showGridLines="0" view="pageLayout" zoomScaleNormal="125" workbookViewId="0">
      <selection activeCell="A28" sqref="A28:O29"/>
    </sheetView>
  </sheetViews>
  <sheetFormatPr baseColWidth="10" defaultRowHeight="13.5"/>
  <cols>
    <col min="1" max="1" width="3.7109375" style="1" customWidth="1"/>
    <col min="2" max="3" width="3" style="1" bestFit="1" customWidth="1"/>
    <col min="4" max="4" width="2" style="1" bestFit="1" customWidth="1"/>
    <col min="5" max="5" width="3" style="1" bestFit="1" customWidth="1"/>
    <col min="6" max="6" width="4" style="1" bestFit="1" customWidth="1"/>
    <col min="7" max="7" width="3" style="1" bestFit="1" customWidth="1"/>
    <col min="8" max="8" width="38.85546875" style="1" customWidth="1"/>
    <col min="9" max="9" width="10" style="1" bestFit="1" customWidth="1"/>
    <col min="10" max="10" width="9" style="1" bestFit="1" customWidth="1"/>
    <col min="11" max="11" width="11" style="1" bestFit="1" customWidth="1"/>
    <col min="12" max="12" width="10" style="1" bestFit="1" customWidth="1"/>
    <col min="13" max="15" width="17.5703125" style="1" bestFit="1" customWidth="1"/>
    <col min="16" max="16" width="2.85546875" style="1" customWidth="1"/>
    <col min="17" max="16384" width="11.42578125" style="1"/>
  </cols>
  <sheetData>
    <row r="1" spans="1:15" ht="39" customHeight="1"/>
    <row r="2" spans="1:15" ht="34.9" customHeight="1">
      <c r="A2" s="606" t="s">
        <v>243</v>
      </c>
      <c r="B2" s="607"/>
      <c r="C2" s="607"/>
      <c r="D2" s="607"/>
      <c r="E2" s="607"/>
      <c r="F2" s="607"/>
      <c r="G2" s="607"/>
      <c r="H2" s="607"/>
      <c r="I2" s="607"/>
      <c r="J2" s="607"/>
      <c r="K2" s="607"/>
      <c r="L2" s="607"/>
      <c r="M2" s="607"/>
      <c r="N2" s="607"/>
      <c r="O2" s="608"/>
    </row>
    <row r="3" spans="1:15" ht="7.9" customHeight="1">
      <c r="A3" s="128"/>
      <c r="B3" s="128"/>
      <c r="C3" s="128"/>
      <c r="D3" s="128"/>
      <c r="E3" s="128"/>
      <c r="F3" s="128"/>
      <c r="G3" s="128"/>
      <c r="H3" s="128"/>
      <c r="I3" s="128"/>
      <c r="J3" s="128"/>
      <c r="K3" s="128"/>
      <c r="L3" s="128"/>
      <c r="M3" s="128"/>
      <c r="N3" s="128"/>
      <c r="O3" s="128"/>
    </row>
    <row r="4" spans="1:15" ht="19.149999999999999" customHeight="1">
      <c r="A4" s="142" t="s">
        <v>242</v>
      </c>
      <c r="B4" s="141"/>
      <c r="C4" s="141"/>
      <c r="D4" s="141"/>
      <c r="E4" s="141"/>
      <c r="F4" s="141"/>
      <c r="G4" s="141"/>
      <c r="H4" s="141"/>
      <c r="I4" s="141"/>
      <c r="J4" s="141"/>
      <c r="K4" s="141"/>
      <c r="L4" s="141"/>
      <c r="M4" s="141"/>
      <c r="N4" s="141"/>
      <c r="O4" s="140"/>
    </row>
    <row r="5" spans="1:15" ht="19.149999999999999" customHeight="1">
      <c r="A5" s="649" t="s">
        <v>675</v>
      </c>
      <c r="B5" s="650"/>
      <c r="C5" s="650"/>
      <c r="D5" s="650"/>
      <c r="E5" s="650"/>
      <c r="F5" s="650"/>
      <c r="G5" s="650"/>
      <c r="H5" s="650"/>
      <c r="I5" s="650"/>
      <c r="J5" s="650"/>
      <c r="K5" s="650"/>
      <c r="L5" s="650"/>
      <c r="M5" s="650"/>
      <c r="N5" s="650"/>
      <c r="O5" s="651"/>
    </row>
    <row r="6" spans="1:15" ht="19.899999999999999" customHeight="1">
      <c r="A6" s="624" t="s">
        <v>23</v>
      </c>
      <c r="B6" s="624" t="s">
        <v>206</v>
      </c>
      <c r="C6" s="624" t="s">
        <v>15</v>
      </c>
      <c r="D6" s="624" t="s">
        <v>13</v>
      </c>
      <c r="E6" s="624" t="s">
        <v>14</v>
      </c>
      <c r="F6" s="624" t="s">
        <v>7</v>
      </c>
      <c r="G6" s="624" t="s">
        <v>18</v>
      </c>
      <c r="H6" s="727" t="s">
        <v>8</v>
      </c>
      <c r="I6" s="624" t="s">
        <v>205</v>
      </c>
      <c r="J6" s="715" t="s">
        <v>204</v>
      </c>
      <c r="K6" s="716"/>
      <c r="L6" s="717"/>
      <c r="M6" s="715" t="s">
        <v>203</v>
      </c>
      <c r="N6" s="716"/>
      <c r="O6" s="717"/>
    </row>
    <row r="7" spans="1:15" ht="19.899999999999999" customHeight="1">
      <c r="A7" s="652"/>
      <c r="B7" s="652"/>
      <c r="C7" s="652"/>
      <c r="D7" s="652"/>
      <c r="E7" s="652"/>
      <c r="F7" s="652"/>
      <c r="G7" s="652"/>
      <c r="H7" s="728"/>
      <c r="I7" s="652"/>
      <c r="J7" s="117" t="s">
        <v>192</v>
      </c>
      <c r="K7" s="117" t="s">
        <v>202</v>
      </c>
      <c r="L7" s="117" t="s">
        <v>201</v>
      </c>
      <c r="M7" s="117" t="s">
        <v>200</v>
      </c>
      <c r="N7" s="117" t="s">
        <v>191</v>
      </c>
      <c r="O7" s="117" t="s">
        <v>190</v>
      </c>
    </row>
    <row r="8" spans="1:15" s="134" customFormat="1" ht="15" customHeight="1">
      <c r="A8" s="157">
        <v>5</v>
      </c>
      <c r="B8" s="157">
        <v>1</v>
      </c>
      <c r="C8" s="157">
        <v>1</v>
      </c>
      <c r="D8" s="157">
        <v>3</v>
      </c>
      <c r="E8" s="157">
        <v>1</v>
      </c>
      <c r="F8" s="157">
        <v>204</v>
      </c>
      <c r="G8" s="157"/>
      <c r="H8" s="115" t="s">
        <v>289</v>
      </c>
      <c r="I8" s="157" t="s">
        <v>43</v>
      </c>
      <c r="J8" s="156" t="s">
        <v>199</v>
      </c>
      <c r="K8" s="156" t="s">
        <v>199</v>
      </c>
      <c r="L8" s="156" t="s">
        <v>199</v>
      </c>
      <c r="M8" s="136">
        <v>275057518</v>
      </c>
      <c r="N8" s="136">
        <v>198321877.16000003</v>
      </c>
      <c r="O8" s="136">
        <v>185374862.31</v>
      </c>
    </row>
    <row r="9" spans="1:15">
      <c r="A9" s="868" t="s">
        <v>685</v>
      </c>
      <c r="B9" s="869"/>
      <c r="C9" s="869"/>
      <c r="D9" s="869"/>
      <c r="E9" s="869"/>
      <c r="F9" s="869"/>
      <c r="G9" s="869"/>
      <c r="H9" s="869"/>
      <c r="I9" s="869"/>
      <c r="J9" s="869"/>
      <c r="K9" s="869"/>
      <c r="L9" s="869"/>
      <c r="M9" s="869"/>
      <c r="N9" s="869"/>
      <c r="O9" s="870"/>
    </row>
    <row r="10" spans="1:15">
      <c r="A10" s="786" t="s">
        <v>721</v>
      </c>
      <c r="B10" s="787"/>
      <c r="C10" s="787"/>
      <c r="D10" s="787"/>
      <c r="E10" s="787"/>
      <c r="F10" s="787"/>
      <c r="G10" s="787"/>
      <c r="H10" s="787"/>
      <c r="I10" s="787"/>
      <c r="J10" s="787"/>
      <c r="K10" s="787"/>
      <c r="L10" s="787"/>
      <c r="M10" s="787"/>
      <c r="N10" s="787"/>
      <c r="O10" s="788"/>
    </row>
    <row r="11" spans="1:15">
      <c r="A11" s="783" t="s">
        <v>722</v>
      </c>
      <c r="B11" s="784"/>
      <c r="C11" s="784"/>
      <c r="D11" s="784"/>
      <c r="E11" s="784"/>
      <c r="F11" s="784"/>
      <c r="G11" s="784"/>
      <c r="H11" s="784"/>
      <c r="I11" s="784"/>
      <c r="J11" s="784"/>
      <c r="K11" s="784"/>
      <c r="L11" s="784"/>
      <c r="M11" s="784"/>
      <c r="N11" s="784"/>
      <c r="O11" s="785"/>
    </row>
    <row r="12" spans="1:15" s="94" customFormat="1" ht="27" customHeight="1">
      <c r="A12" s="797" t="s">
        <v>837</v>
      </c>
      <c r="B12" s="798"/>
      <c r="C12" s="798"/>
      <c r="D12" s="798"/>
      <c r="E12" s="798"/>
      <c r="F12" s="798"/>
      <c r="G12" s="798"/>
      <c r="H12" s="798"/>
      <c r="I12" s="798"/>
      <c r="J12" s="798"/>
      <c r="K12" s="798"/>
      <c r="L12" s="798"/>
      <c r="M12" s="798"/>
      <c r="N12" s="798"/>
      <c r="O12" s="799"/>
    </row>
    <row r="13" spans="1:15">
      <c r="A13" s="783" t="s">
        <v>688</v>
      </c>
      <c r="B13" s="784"/>
      <c r="C13" s="784"/>
      <c r="D13" s="784"/>
      <c r="E13" s="784"/>
      <c r="F13" s="784"/>
      <c r="G13" s="784"/>
      <c r="H13" s="784"/>
      <c r="I13" s="784"/>
      <c r="J13" s="784"/>
      <c r="K13" s="784"/>
      <c r="L13" s="784"/>
      <c r="M13" s="784"/>
      <c r="N13" s="784"/>
      <c r="O13" s="785"/>
    </row>
    <row r="14" spans="1:15" ht="21" customHeight="1">
      <c r="A14" s="797" t="s">
        <v>724</v>
      </c>
      <c r="B14" s="798"/>
      <c r="C14" s="798"/>
      <c r="D14" s="798"/>
      <c r="E14" s="798"/>
      <c r="F14" s="798"/>
      <c r="G14" s="798"/>
      <c r="H14" s="798"/>
      <c r="I14" s="798"/>
      <c r="J14" s="798"/>
      <c r="K14" s="798"/>
      <c r="L14" s="798"/>
      <c r="M14" s="798"/>
      <c r="N14" s="798"/>
      <c r="O14" s="799"/>
    </row>
    <row r="15" spans="1:15" ht="20.25" customHeight="1">
      <c r="A15" s="624" t="s">
        <v>23</v>
      </c>
      <c r="B15" s="624" t="s">
        <v>206</v>
      </c>
      <c r="C15" s="624" t="s">
        <v>15</v>
      </c>
      <c r="D15" s="624" t="s">
        <v>13</v>
      </c>
      <c r="E15" s="624" t="s">
        <v>14</v>
      </c>
      <c r="F15" s="624" t="s">
        <v>7</v>
      </c>
      <c r="G15" s="624" t="s">
        <v>18</v>
      </c>
      <c r="H15" s="727" t="s">
        <v>8</v>
      </c>
      <c r="I15" s="624" t="s">
        <v>205</v>
      </c>
      <c r="J15" s="715" t="s">
        <v>204</v>
      </c>
      <c r="K15" s="716"/>
      <c r="L15" s="717"/>
      <c r="M15" s="715" t="s">
        <v>203</v>
      </c>
      <c r="N15" s="716"/>
      <c r="O15" s="717"/>
    </row>
    <row r="16" spans="1:15">
      <c r="A16" s="652"/>
      <c r="B16" s="652"/>
      <c r="C16" s="652"/>
      <c r="D16" s="652"/>
      <c r="E16" s="652"/>
      <c r="F16" s="652"/>
      <c r="G16" s="652"/>
      <c r="H16" s="728"/>
      <c r="I16" s="652"/>
      <c r="J16" s="117" t="s">
        <v>192</v>
      </c>
      <c r="K16" s="117" t="s">
        <v>202</v>
      </c>
      <c r="L16" s="117" t="s">
        <v>201</v>
      </c>
      <c r="M16" s="117" t="s">
        <v>200</v>
      </c>
      <c r="N16" s="117" t="s">
        <v>191</v>
      </c>
      <c r="O16" s="117" t="s">
        <v>190</v>
      </c>
    </row>
    <row r="17" spans="1:16" s="134" customFormat="1" ht="15" customHeight="1">
      <c r="A17" s="155">
        <v>5</v>
      </c>
      <c r="B17" s="155">
        <v>1</v>
      </c>
      <c r="C17" s="155">
        <v>1</v>
      </c>
      <c r="D17" s="155">
        <v>8</v>
      </c>
      <c r="E17" s="155">
        <v>5</v>
      </c>
      <c r="F17" s="155">
        <v>201</v>
      </c>
      <c r="G17" s="155"/>
      <c r="H17" s="122" t="s">
        <v>71</v>
      </c>
      <c r="I17" s="155" t="s">
        <v>199</v>
      </c>
      <c r="J17" s="155" t="s">
        <v>199</v>
      </c>
      <c r="K17" s="113" t="s">
        <v>199</v>
      </c>
      <c r="L17" s="155" t="s">
        <v>199</v>
      </c>
      <c r="M17" s="111">
        <v>279614124</v>
      </c>
      <c r="N17" s="111">
        <v>139930819.05999994</v>
      </c>
      <c r="O17" s="111">
        <v>131963699.15999995</v>
      </c>
    </row>
    <row r="18" spans="1:16" s="94" customFormat="1">
      <c r="A18" s="851" t="s">
        <v>685</v>
      </c>
      <c r="B18" s="852"/>
      <c r="C18" s="852"/>
      <c r="D18" s="852"/>
      <c r="E18" s="852"/>
      <c r="F18" s="852"/>
      <c r="G18" s="852"/>
      <c r="H18" s="852"/>
      <c r="I18" s="852"/>
      <c r="J18" s="852"/>
      <c r="K18" s="852"/>
      <c r="L18" s="852"/>
      <c r="M18" s="852"/>
      <c r="N18" s="852"/>
      <c r="O18" s="853"/>
    </row>
    <row r="19" spans="1:16" s="94" customFormat="1">
      <c r="A19" s="797" t="s">
        <v>725</v>
      </c>
      <c r="B19" s="798"/>
      <c r="C19" s="798"/>
      <c r="D19" s="798"/>
      <c r="E19" s="798"/>
      <c r="F19" s="798"/>
      <c r="G19" s="798"/>
      <c r="H19" s="798"/>
      <c r="I19" s="798"/>
      <c r="J19" s="798"/>
      <c r="K19" s="798"/>
      <c r="L19" s="798"/>
      <c r="M19" s="798"/>
      <c r="N19" s="798"/>
      <c r="O19" s="799"/>
    </row>
    <row r="20" spans="1:16" s="94" customFormat="1">
      <c r="A20" s="851" t="s">
        <v>722</v>
      </c>
      <c r="B20" s="852"/>
      <c r="C20" s="852"/>
      <c r="D20" s="852"/>
      <c r="E20" s="852"/>
      <c r="F20" s="852"/>
      <c r="G20" s="852"/>
      <c r="H20" s="852"/>
      <c r="I20" s="852"/>
      <c r="J20" s="852"/>
      <c r="K20" s="852"/>
      <c r="L20" s="852"/>
      <c r="M20" s="852"/>
      <c r="N20" s="852"/>
      <c r="O20" s="853"/>
    </row>
    <row r="21" spans="1:16" s="94" customFormat="1" ht="12.75" customHeight="1">
      <c r="A21" s="797" t="s">
        <v>723</v>
      </c>
      <c r="B21" s="798"/>
      <c r="C21" s="798"/>
      <c r="D21" s="798"/>
      <c r="E21" s="798"/>
      <c r="F21" s="798"/>
      <c r="G21" s="798"/>
      <c r="H21" s="798"/>
      <c r="I21" s="798"/>
      <c r="J21" s="798"/>
      <c r="K21" s="798"/>
      <c r="L21" s="798"/>
      <c r="M21" s="798"/>
      <c r="N21" s="798"/>
      <c r="O21" s="799"/>
    </row>
    <row r="22" spans="1:16" s="94" customFormat="1" ht="27" customHeight="1">
      <c r="A22" s="797" t="s">
        <v>839</v>
      </c>
      <c r="B22" s="798"/>
      <c r="C22" s="798"/>
      <c r="D22" s="798"/>
      <c r="E22" s="798"/>
      <c r="F22" s="798"/>
      <c r="G22" s="798"/>
      <c r="H22" s="798"/>
      <c r="I22" s="798"/>
      <c r="J22" s="798"/>
      <c r="K22" s="798"/>
      <c r="L22" s="798"/>
      <c r="M22" s="798"/>
      <c r="N22" s="798"/>
      <c r="O22" s="799"/>
    </row>
    <row r="23" spans="1:16" s="94" customFormat="1">
      <c r="A23" s="797" t="s">
        <v>288</v>
      </c>
      <c r="B23" s="798"/>
      <c r="C23" s="798"/>
      <c r="D23" s="798"/>
      <c r="E23" s="798"/>
      <c r="F23" s="798"/>
      <c r="G23" s="798"/>
      <c r="H23" s="798"/>
      <c r="I23" s="798"/>
      <c r="J23" s="798"/>
      <c r="K23" s="798"/>
      <c r="L23" s="798"/>
      <c r="M23" s="798"/>
      <c r="N23" s="798"/>
      <c r="O23" s="799"/>
    </row>
    <row r="24" spans="1:16" s="94" customFormat="1" ht="27" customHeight="1">
      <c r="A24" s="797" t="s">
        <v>838</v>
      </c>
      <c r="B24" s="798"/>
      <c r="C24" s="798"/>
      <c r="D24" s="798"/>
      <c r="E24" s="798"/>
      <c r="F24" s="798"/>
      <c r="G24" s="798"/>
      <c r="H24" s="798"/>
      <c r="I24" s="798"/>
      <c r="J24" s="798"/>
      <c r="K24" s="798"/>
      <c r="L24" s="798"/>
      <c r="M24" s="798"/>
      <c r="N24" s="798"/>
      <c r="O24" s="799"/>
    </row>
    <row r="25" spans="1:16" s="154" customFormat="1" ht="12.75" customHeight="1">
      <c r="A25" s="851" t="s">
        <v>726</v>
      </c>
      <c r="B25" s="852"/>
      <c r="C25" s="852"/>
      <c r="D25" s="852"/>
      <c r="E25" s="852"/>
      <c r="F25" s="852"/>
      <c r="G25" s="852"/>
      <c r="H25" s="852"/>
      <c r="I25" s="852"/>
      <c r="J25" s="852"/>
      <c r="K25" s="852"/>
      <c r="L25" s="852"/>
      <c r="M25" s="852"/>
      <c r="N25" s="852"/>
      <c r="O25" s="853"/>
    </row>
    <row r="26" spans="1:16" ht="21.75" customHeight="1">
      <c r="A26" s="797" t="s">
        <v>840</v>
      </c>
      <c r="B26" s="798"/>
      <c r="C26" s="798"/>
      <c r="D26" s="798"/>
      <c r="E26" s="798"/>
      <c r="F26" s="798"/>
      <c r="G26" s="798"/>
      <c r="H26" s="798"/>
      <c r="I26" s="798"/>
      <c r="J26" s="798"/>
      <c r="K26" s="798"/>
      <c r="L26" s="798"/>
      <c r="M26" s="798"/>
      <c r="N26" s="798"/>
      <c r="O26" s="799"/>
    </row>
    <row r="27" spans="1:16" ht="13.5" customHeight="1">
      <c r="A27" s="797"/>
      <c r="B27" s="798"/>
      <c r="C27" s="798"/>
      <c r="D27" s="798"/>
      <c r="E27" s="798"/>
      <c r="F27" s="798"/>
      <c r="G27" s="798"/>
      <c r="H27" s="798"/>
      <c r="I27" s="798"/>
      <c r="J27" s="798"/>
      <c r="K27" s="798"/>
      <c r="L27" s="798"/>
      <c r="M27" s="798"/>
      <c r="N27" s="798"/>
      <c r="O27" s="799"/>
      <c r="P27" s="144"/>
    </row>
    <row r="28" spans="1:16" s="95" customFormat="1" ht="14.25" customHeight="1">
      <c r="A28" s="871"/>
      <c r="B28" s="872"/>
      <c r="C28" s="872"/>
      <c r="D28" s="872"/>
      <c r="E28" s="872"/>
      <c r="F28" s="872"/>
      <c r="G28" s="872"/>
      <c r="H28" s="872"/>
      <c r="I28" s="872"/>
      <c r="J28" s="872"/>
      <c r="K28" s="872"/>
      <c r="L28" s="872"/>
      <c r="M28" s="872"/>
      <c r="N28" s="872"/>
      <c r="O28" s="873"/>
      <c r="P28" s="143"/>
    </row>
    <row r="29" spans="1:16" s="95" customFormat="1">
      <c r="A29" s="109"/>
      <c r="B29" s="109"/>
      <c r="C29" s="109"/>
      <c r="D29" s="109"/>
      <c r="E29" s="107"/>
      <c r="F29" s="107"/>
      <c r="G29" s="107"/>
      <c r="H29" s="107"/>
      <c r="I29" s="107"/>
      <c r="J29" s="107"/>
      <c r="K29" s="107"/>
      <c r="L29" s="107"/>
      <c r="M29" s="107"/>
      <c r="N29" s="107"/>
      <c r="O29" s="107"/>
    </row>
    <row r="30" spans="1:16">
      <c r="A30" s="106"/>
      <c r="B30" s="106"/>
      <c r="C30" s="106"/>
      <c r="D30" s="105"/>
      <c r="E30" s="104"/>
      <c r="F30" s="30"/>
      <c r="G30" s="30"/>
      <c r="H30" s="30"/>
      <c r="I30" s="102"/>
      <c r="J30" s="102"/>
      <c r="K30" s="102"/>
      <c r="L30" s="102"/>
      <c r="M30" s="145"/>
      <c r="N30" s="145"/>
      <c r="O30" s="145"/>
    </row>
    <row r="31" spans="1:16">
      <c r="A31" s="101"/>
      <c r="B31" s="101"/>
      <c r="C31" s="101"/>
      <c r="D31" s="3"/>
      <c r="E31" s="100"/>
      <c r="F31" s="99"/>
      <c r="G31" s="99"/>
      <c r="H31" s="99"/>
      <c r="I31" s="762"/>
      <c r="J31" s="762"/>
      <c r="K31" s="762"/>
      <c r="L31" s="762"/>
      <c r="M31" s="145"/>
      <c r="N31" s="145"/>
      <c r="O31" s="145"/>
    </row>
    <row r="32" spans="1:16">
      <c r="A32" s="740"/>
      <c r="B32" s="740"/>
      <c r="C32" s="740"/>
      <c r="D32" s="740"/>
      <c r="E32" s="740"/>
      <c r="F32" s="740"/>
      <c r="G32" s="740"/>
      <c r="H32" s="740"/>
      <c r="I32" s="740"/>
      <c r="J32" s="740"/>
      <c r="K32" s="740"/>
      <c r="L32" s="740"/>
      <c r="M32" s="132"/>
      <c r="N32" s="95"/>
      <c r="O32" s="95"/>
    </row>
  </sheetData>
  <mergeCells count="44">
    <mergeCell ref="A32:H32"/>
    <mergeCell ref="I32:L32"/>
    <mergeCell ref="A18:O18"/>
    <mergeCell ref="A20:O20"/>
    <mergeCell ref="A25:O25"/>
    <mergeCell ref="A28:O28"/>
    <mergeCell ref="I31:L31"/>
    <mergeCell ref="A22:O22"/>
    <mergeCell ref="A23:O23"/>
    <mergeCell ref="A24:O24"/>
    <mergeCell ref="A27:O27"/>
    <mergeCell ref="A19:O19"/>
    <mergeCell ref="A21:O21"/>
    <mergeCell ref="A26:O26"/>
    <mergeCell ref="A2:O2"/>
    <mergeCell ref="A6:A7"/>
    <mergeCell ref="B6:B7"/>
    <mergeCell ref="C6:C7"/>
    <mergeCell ref="D6:D7"/>
    <mergeCell ref="M6:O6"/>
    <mergeCell ref="E6:E7"/>
    <mergeCell ref="F6:F7"/>
    <mergeCell ref="G6:G7"/>
    <mergeCell ref="H6:H7"/>
    <mergeCell ref="A14:O14"/>
    <mergeCell ref="I6:I7"/>
    <mergeCell ref="J6:L6"/>
    <mergeCell ref="A5:O5"/>
    <mergeCell ref="A9:O9"/>
    <mergeCell ref="A10:O10"/>
    <mergeCell ref="A12:O12"/>
    <mergeCell ref="A11:O11"/>
    <mergeCell ref="A13:O13"/>
    <mergeCell ref="C15:C16"/>
    <mergeCell ref="D15:D16"/>
    <mergeCell ref="M15:O15"/>
    <mergeCell ref="A15:A16"/>
    <mergeCell ref="B15:B16"/>
    <mergeCell ref="E15:E16"/>
    <mergeCell ref="F15:F16"/>
    <mergeCell ref="G15:G16"/>
    <mergeCell ref="H15:H16"/>
    <mergeCell ref="I15:I16"/>
    <mergeCell ref="J15:L15"/>
  </mergeCells>
  <conditionalFormatting sqref="A5">
    <cfRule type="cellIs" dxfId="10"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130" zoomScaleNormal="130" zoomScaleSheetLayoutView="80" zoomScalePageLayoutView="40" workbookViewId="0">
      <selection activeCell="G34" sqref="G34"/>
    </sheetView>
  </sheetViews>
  <sheetFormatPr baseColWidth="10" defaultColWidth="11.42578125" defaultRowHeight="15"/>
  <cols>
    <col min="1" max="1" width="13" style="575" customWidth="1"/>
    <col min="2" max="2" width="43" style="575" customWidth="1"/>
    <col min="3" max="3" width="15.42578125" style="575" customWidth="1"/>
    <col min="4" max="5" width="22.140625" style="575" bestFit="1" customWidth="1"/>
    <col min="6" max="6" width="20.5703125" style="575" customWidth="1"/>
    <col min="7" max="7" width="81.85546875" style="575" customWidth="1"/>
    <col min="8" max="8" width="11.42578125" style="575"/>
    <col min="9" max="9" width="120" style="575" customWidth="1"/>
    <col min="10" max="16384" width="11.42578125" style="575"/>
  </cols>
  <sheetData>
    <row r="1" spans="1:7" s="573" customFormat="1" ht="24.95" customHeight="1">
      <c r="A1" s="874" t="s">
        <v>924</v>
      </c>
      <c r="B1" s="874"/>
      <c r="C1" s="874"/>
      <c r="D1" s="874"/>
      <c r="E1" s="874"/>
      <c r="F1" s="874"/>
      <c r="G1" s="874"/>
    </row>
    <row r="2" spans="1:7" s="1" customFormat="1" ht="8.1" customHeight="1">
      <c r="A2" s="128"/>
      <c r="B2" s="128"/>
      <c r="C2" s="128"/>
      <c r="D2" s="128"/>
      <c r="E2" s="128"/>
      <c r="F2" s="128"/>
      <c r="G2" s="128"/>
    </row>
    <row r="3" spans="1:7" s="1" customFormat="1" ht="19.350000000000001" customHeight="1">
      <c r="A3" s="875" t="s">
        <v>242</v>
      </c>
      <c r="B3" s="876"/>
      <c r="C3" s="876"/>
      <c r="D3" s="876"/>
      <c r="E3" s="876"/>
      <c r="F3" s="876"/>
      <c r="G3" s="877"/>
    </row>
    <row r="4" spans="1:7" s="1" customFormat="1" ht="19.350000000000001" customHeight="1">
      <c r="A4" s="875" t="s">
        <v>675</v>
      </c>
      <c r="B4" s="876"/>
      <c r="C4" s="876"/>
      <c r="D4" s="876"/>
      <c r="E4" s="876"/>
      <c r="F4" s="876"/>
      <c r="G4" s="877"/>
    </row>
    <row r="5" spans="1:7" s="573" customFormat="1" ht="5.0999999999999996" customHeight="1">
      <c r="A5" s="574"/>
      <c r="B5" s="574"/>
      <c r="C5" s="574"/>
      <c r="D5" s="574"/>
      <c r="E5" s="574"/>
      <c r="F5" s="574"/>
      <c r="G5" s="574"/>
    </row>
    <row r="6" spans="1:7" ht="32.1" customHeight="1">
      <c r="A6" s="878" t="s">
        <v>925</v>
      </c>
      <c r="B6" s="878" t="s">
        <v>926</v>
      </c>
      <c r="C6" s="879" t="s">
        <v>927</v>
      </c>
      <c r="D6" s="881" t="s">
        <v>928</v>
      </c>
      <c r="E6" s="882"/>
      <c r="F6" s="882"/>
      <c r="G6" s="879" t="s">
        <v>929</v>
      </c>
    </row>
    <row r="7" spans="1:7" ht="20.100000000000001" customHeight="1">
      <c r="A7" s="878"/>
      <c r="B7" s="878"/>
      <c r="C7" s="880"/>
      <c r="D7" s="576" t="s">
        <v>930</v>
      </c>
      <c r="E7" s="576" t="s">
        <v>931</v>
      </c>
      <c r="F7" s="577" t="s">
        <v>932</v>
      </c>
      <c r="G7" s="880"/>
    </row>
    <row r="8" spans="1:7" ht="15" customHeight="1">
      <c r="A8" s="578" t="s">
        <v>0</v>
      </c>
      <c r="B8" s="579" t="s">
        <v>1</v>
      </c>
      <c r="C8" s="578" t="s">
        <v>2</v>
      </c>
      <c r="D8" s="579" t="s">
        <v>6</v>
      </c>
      <c r="E8" s="579" t="s">
        <v>6</v>
      </c>
      <c r="F8" s="579" t="s">
        <v>6</v>
      </c>
      <c r="G8" s="579" t="s">
        <v>3</v>
      </c>
    </row>
    <row r="9" spans="1:7" ht="22.5">
      <c r="A9" s="580" t="s">
        <v>933</v>
      </c>
      <c r="B9" s="580" t="s">
        <v>934</v>
      </c>
      <c r="C9" s="581">
        <f>+(F9/E9)</f>
        <v>0</v>
      </c>
      <c r="D9" s="582">
        <v>7021667</v>
      </c>
      <c r="E9" s="582">
        <v>7021667</v>
      </c>
      <c r="F9" s="583">
        <v>0</v>
      </c>
      <c r="G9" s="584"/>
    </row>
    <row r="10" spans="1:7" ht="22.5">
      <c r="A10" s="580" t="s">
        <v>935</v>
      </c>
      <c r="B10" s="580" t="s">
        <v>936</v>
      </c>
      <c r="C10" s="581">
        <f t="shared" ref="C10:C35" si="0">+(F10/E10)</f>
        <v>0</v>
      </c>
      <c r="D10" s="582">
        <v>3740000</v>
      </c>
      <c r="E10" s="582">
        <v>3740000</v>
      </c>
      <c r="F10" s="583">
        <v>0</v>
      </c>
      <c r="G10" s="584"/>
    </row>
    <row r="11" spans="1:7">
      <c r="A11" s="580" t="s">
        <v>937</v>
      </c>
      <c r="B11" s="580" t="s">
        <v>938</v>
      </c>
      <c r="C11" s="581">
        <f t="shared" si="0"/>
        <v>0</v>
      </c>
      <c r="D11" s="582">
        <v>1480000</v>
      </c>
      <c r="E11" s="582">
        <v>1480000</v>
      </c>
      <c r="F11" s="583">
        <v>0</v>
      </c>
      <c r="G11" s="584"/>
    </row>
    <row r="12" spans="1:7" ht="22.5">
      <c r="A12" s="580" t="s">
        <v>939</v>
      </c>
      <c r="B12" s="580" t="s">
        <v>940</v>
      </c>
      <c r="C12" s="581">
        <f t="shared" si="0"/>
        <v>0</v>
      </c>
      <c r="D12" s="582">
        <v>3122276</v>
      </c>
      <c r="E12" s="583">
        <v>3122276</v>
      </c>
      <c r="F12" s="583">
        <v>0</v>
      </c>
      <c r="G12" s="584"/>
    </row>
    <row r="13" spans="1:7" ht="45.75">
      <c r="A13" s="580" t="s">
        <v>941</v>
      </c>
      <c r="B13" s="580" t="s">
        <v>942</v>
      </c>
      <c r="C13" s="581">
        <f t="shared" si="0"/>
        <v>0.27635506869434839</v>
      </c>
      <c r="D13" s="582">
        <v>980430</v>
      </c>
      <c r="E13" s="583">
        <v>980430</v>
      </c>
      <c r="F13" s="583">
        <v>270946.8</v>
      </c>
      <c r="G13" s="585" t="s">
        <v>943</v>
      </c>
    </row>
    <row r="14" spans="1:7">
      <c r="A14" s="580" t="s">
        <v>944</v>
      </c>
      <c r="B14" s="580" t="s">
        <v>945</v>
      </c>
      <c r="C14" s="581">
        <f t="shared" si="0"/>
        <v>0</v>
      </c>
      <c r="D14" s="582">
        <v>27794370</v>
      </c>
      <c r="E14" s="583">
        <v>23370407</v>
      </c>
      <c r="F14" s="583">
        <v>0</v>
      </c>
      <c r="G14" s="584"/>
    </row>
    <row r="15" spans="1:7" ht="22.5">
      <c r="A15" s="580" t="s">
        <v>946</v>
      </c>
      <c r="B15" s="580" t="s">
        <v>947</v>
      </c>
      <c r="C15" s="581">
        <f t="shared" si="0"/>
        <v>0</v>
      </c>
      <c r="D15" s="582">
        <v>45796913</v>
      </c>
      <c r="E15" s="583">
        <v>18978888</v>
      </c>
      <c r="F15" s="583">
        <v>0</v>
      </c>
      <c r="G15" s="584"/>
    </row>
    <row r="16" spans="1:7" ht="45">
      <c r="A16" s="580" t="s">
        <v>948</v>
      </c>
      <c r="B16" s="580" t="s">
        <v>949</v>
      </c>
      <c r="C16" s="581">
        <f t="shared" si="0"/>
        <v>0.33411758366788624</v>
      </c>
      <c r="D16" s="582">
        <v>6801863</v>
      </c>
      <c r="E16" s="583">
        <v>6801863</v>
      </c>
      <c r="F16" s="583">
        <v>2272622.0299999998</v>
      </c>
      <c r="G16" s="584" t="s">
        <v>950</v>
      </c>
    </row>
    <row r="17" spans="1:9" ht="33.75">
      <c r="A17" s="580" t="s">
        <v>951</v>
      </c>
      <c r="B17" s="580" t="s">
        <v>952</v>
      </c>
      <c r="C17" s="581">
        <f t="shared" si="0"/>
        <v>0.42512112350000003</v>
      </c>
      <c r="D17" s="582">
        <v>20000000</v>
      </c>
      <c r="E17" s="583">
        <v>20000000</v>
      </c>
      <c r="F17" s="583">
        <v>8502422.4700000007</v>
      </c>
      <c r="G17" s="584" t="s">
        <v>953</v>
      </c>
    </row>
    <row r="18" spans="1:9" ht="33.75">
      <c r="A18" s="580" t="s">
        <v>954</v>
      </c>
      <c r="B18" s="580" t="s">
        <v>955</v>
      </c>
      <c r="C18" s="581">
        <f t="shared" si="0"/>
        <v>0.29565682437867752</v>
      </c>
      <c r="D18" s="582">
        <v>6388699</v>
      </c>
      <c r="E18" s="583">
        <v>10812662</v>
      </c>
      <c r="F18" s="583">
        <v>3196837.31</v>
      </c>
      <c r="G18" s="584" t="s">
        <v>956</v>
      </c>
      <c r="I18" s="586"/>
    </row>
    <row r="19" spans="1:9" ht="45">
      <c r="A19" s="580" t="s">
        <v>957</v>
      </c>
      <c r="B19" s="580" t="s">
        <v>958</v>
      </c>
      <c r="C19" s="581">
        <f t="shared" si="0"/>
        <v>0</v>
      </c>
      <c r="D19" s="582">
        <v>10223974</v>
      </c>
      <c r="E19" s="583">
        <v>10658760.35</v>
      </c>
      <c r="F19" s="583">
        <v>0</v>
      </c>
      <c r="G19" s="584"/>
    </row>
    <row r="20" spans="1:9" ht="45">
      <c r="A20" s="580" t="s">
        <v>959</v>
      </c>
      <c r="B20" s="580" t="s">
        <v>960</v>
      </c>
      <c r="C20" s="581">
        <f t="shared" si="0"/>
        <v>0</v>
      </c>
      <c r="D20" s="582">
        <v>10010519</v>
      </c>
      <c r="E20" s="583">
        <v>10010519</v>
      </c>
      <c r="F20" s="583">
        <v>0</v>
      </c>
      <c r="G20" s="584"/>
    </row>
    <row r="21" spans="1:9" ht="33.75">
      <c r="A21" s="580" t="s">
        <v>961</v>
      </c>
      <c r="B21" s="580" t="s">
        <v>962</v>
      </c>
      <c r="C21" s="581">
        <f t="shared" si="0"/>
        <v>0.74951517255478173</v>
      </c>
      <c r="D21" s="582">
        <v>21405492</v>
      </c>
      <c r="E21" s="583">
        <v>21405492</v>
      </c>
      <c r="F21" s="583">
        <v>16043741.029999999</v>
      </c>
      <c r="G21" s="584" t="s">
        <v>963</v>
      </c>
    </row>
    <row r="22" spans="1:9" ht="33.75">
      <c r="A22" s="580" t="s">
        <v>964</v>
      </c>
      <c r="B22" s="580" t="s">
        <v>965</v>
      </c>
      <c r="C22" s="581">
        <f t="shared" si="0"/>
        <v>0.52791096043956043</v>
      </c>
      <c r="D22" s="582">
        <v>0</v>
      </c>
      <c r="E22" s="583">
        <v>4550000</v>
      </c>
      <c r="F22" s="583">
        <v>2401994.87</v>
      </c>
      <c r="G22" s="584" t="s">
        <v>966</v>
      </c>
    </row>
    <row r="23" spans="1:9" ht="55.5" customHeight="1">
      <c r="A23" s="580" t="s">
        <v>967</v>
      </c>
      <c r="B23" s="580" t="s">
        <v>968</v>
      </c>
      <c r="C23" s="581">
        <f t="shared" si="0"/>
        <v>0.51622794297849384</v>
      </c>
      <c r="D23" s="582">
        <v>0</v>
      </c>
      <c r="E23" s="583">
        <v>3546544.69</v>
      </c>
      <c r="F23" s="583">
        <v>1830825.47</v>
      </c>
      <c r="G23" s="584" t="s">
        <v>969</v>
      </c>
    </row>
    <row r="24" spans="1:9" ht="22.5">
      <c r="A24" s="580" t="s">
        <v>970</v>
      </c>
      <c r="B24" s="580" t="s">
        <v>971</v>
      </c>
      <c r="C24" s="581">
        <f t="shared" si="0"/>
        <v>0.66469963047619052</v>
      </c>
      <c r="D24" s="582">
        <v>0</v>
      </c>
      <c r="E24" s="583">
        <v>5250000</v>
      </c>
      <c r="F24" s="583">
        <v>3489673.06</v>
      </c>
      <c r="G24" s="584" t="s">
        <v>972</v>
      </c>
    </row>
    <row r="25" spans="1:9" ht="47.25" customHeight="1">
      <c r="A25" s="580" t="s">
        <v>973</v>
      </c>
      <c r="B25" s="580" t="s">
        <v>974</v>
      </c>
      <c r="C25" s="581">
        <f t="shared" si="0"/>
        <v>0.9919816618181817</v>
      </c>
      <c r="D25" s="582">
        <v>0</v>
      </c>
      <c r="E25" s="583">
        <v>2750000</v>
      </c>
      <c r="F25" s="583">
        <v>2727949.57</v>
      </c>
      <c r="G25" s="584" t="s">
        <v>975</v>
      </c>
    </row>
    <row r="26" spans="1:9" ht="47.25" customHeight="1">
      <c r="A26" s="580" t="s">
        <v>976</v>
      </c>
      <c r="B26" s="580" t="s">
        <v>977</v>
      </c>
      <c r="C26" s="581">
        <f t="shared" si="0"/>
        <v>0.97515107272727275</v>
      </c>
      <c r="D26" s="582">
        <v>0</v>
      </c>
      <c r="E26" s="583">
        <v>3850000</v>
      </c>
      <c r="F26" s="583">
        <v>3754331.63</v>
      </c>
      <c r="G26" s="584" t="s">
        <v>978</v>
      </c>
    </row>
    <row r="27" spans="1:9" ht="47.25" customHeight="1">
      <c r="A27" s="580" t="s">
        <v>979</v>
      </c>
      <c r="B27" s="580" t="s">
        <v>980</v>
      </c>
      <c r="C27" s="581">
        <f t="shared" si="0"/>
        <v>0.3607115172125695</v>
      </c>
      <c r="D27" s="582">
        <v>0</v>
      </c>
      <c r="E27" s="583">
        <v>1734563.8</v>
      </c>
      <c r="F27" s="583">
        <v>625677.14</v>
      </c>
      <c r="G27" s="584" t="s">
        <v>981</v>
      </c>
    </row>
    <row r="28" spans="1:9" ht="45">
      <c r="A28" s="580" t="s">
        <v>982</v>
      </c>
      <c r="B28" s="580" t="s">
        <v>983</v>
      </c>
      <c r="C28" s="581">
        <f t="shared" si="0"/>
        <v>0.42732620829069518</v>
      </c>
      <c r="D28" s="582">
        <v>0</v>
      </c>
      <c r="E28" s="583">
        <v>5000000.0199999996</v>
      </c>
      <c r="F28" s="583">
        <v>2136631.0499999998</v>
      </c>
      <c r="G28" s="584" t="s">
        <v>984</v>
      </c>
    </row>
    <row r="29" spans="1:9" ht="47.25" customHeight="1">
      <c r="A29" s="580" t="s">
        <v>985</v>
      </c>
      <c r="B29" s="580" t="s">
        <v>986</v>
      </c>
      <c r="C29" s="581">
        <f t="shared" si="0"/>
        <v>0.36241458369783081</v>
      </c>
      <c r="D29" s="582">
        <v>0</v>
      </c>
      <c r="E29" s="583">
        <v>3581700.65</v>
      </c>
      <c r="F29" s="583">
        <v>1298060.55</v>
      </c>
      <c r="G29" s="584" t="s">
        <v>987</v>
      </c>
    </row>
    <row r="30" spans="1:9" ht="47.25" customHeight="1">
      <c r="A30" s="580" t="s">
        <v>988</v>
      </c>
      <c r="B30" s="580" t="s">
        <v>989</v>
      </c>
      <c r="C30" s="581">
        <f t="shared" si="0"/>
        <v>0.80680526518518514</v>
      </c>
      <c r="D30" s="582">
        <v>0</v>
      </c>
      <c r="E30" s="583">
        <v>3375000</v>
      </c>
      <c r="F30" s="583">
        <v>2722967.77</v>
      </c>
      <c r="G30" s="584" t="s">
        <v>990</v>
      </c>
    </row>
    <row r="31" spans="1:9" ht="47.25" customHeight="1">
      <c r="A31" s="580" t="s">
        <v>991</v>
      </c>
      <c r="B31" s="580" t="s">
        <v>992</v>
      </c>
      <c r="C31" s="581">
        <f t="shared" si="0"/>
        <v>0.92829459487179489</v>
      </c>
      <c r="D31" s="582">
        <v>0</v>
      </c>
      <c r="E31" s="583">
        <v>5850000</v>
      </c>
      <c r="F31" s="583">
        <v>5430523.3799999999</v>
      </c>
      <c r="G31" s="584" t="s">
        <v>993</v>
      </c>
    </row>
    <row r="32" spans="1:9" ht="45">
      <c r="A32" s="580" t="s">
        <v>994</v>
      </c>
      <c r="B32" s="580" t="s">
        <v>995</v>
      </c>
      <c r="C32" s="581">
        <f t="shared" si="0"/>
        <v>0.57929587209302325</v>
      </c>
      <c r="D32" s="582">
        <v>0</v>
      </c>
      <c r="E32" s="583">
        <v>19780000</v>
      </c>
      <c r="F32" s="583">
        <v>11458472.35</v>
      </c>
      <c r="G32" s="584" t="s">
        <v>996</v>
      </c>
    </row>
    <row r="33" spans="1:7" ht="45">
      <c r="A33" s="580" t="s">
        <v>997</v>
      </c>
      <c r="B33" s="580" t="s">
        <v>998</v>
      </c>
      <c r="C33" s="581">
        <f t="shared" si="0"/>
        <v>0.61810951500993694</v>
      </c>
      <c r="D33" s="582">
        <v>0</v>
      </c>
      <c r="E33" s="583">
        <v>14340500</v>
      </c>
      <c r="F33" s="583">
        <v>8863999.5</v>
      </c>
      <c r="G33" s="584" t="s">
        <v>999</v>
      </c>
    </row>
    <row r="34" spans="1:7" ht="22.5">
      <c r="A34" s="580" t="s">
        <v>1000</v>
      </c>
      <c r="B34" s="580" t="s">
        <v>1001</v>
      </c>
      <c r="C34" s="581">
        <f t="shared" si="0"/>
        <v>0.21411581400000002</v>
      </c>
      <c r="D34" s="582">
        <v>40000000</v>
      </c>
      <c r="E34" s="583">
        <v>40000000</v>
      </c>
      <c r="F34" s="583">
        <v>8564632.5600000005</v>
      </c>
      <c r="G34" s="587" t="s">
        <v>1002</v>
      </c>
    </row>
    <row r="35" spans="1:7" ht="47.25" customHeight="1">
      <c r="A35" s="580" t="s">
        <v>1003</v>
      </c>
      <c r="B35" s="580" t="s">
        <v>1004</v>
      </c>
      <c r="C35" s="581">
        <f t="shared" si="0"/>
        <v>0</v>
      </c>
      <c r="D35" s="582">
        <v>0</v>
      </c>
      <c r="E35" s="583">
        <v>21000000</v>
      </c>
      <c r="F35" s="583">
        <v>0</v>
      </c>
      <c r="G35" s="584"/>
    </row>
  </sheetData>
  <mergeCells count="8">
    <mergeCell ref="A1:G1"/>
    <mergeCell ref="A3:G3"/>
    <mergeCell ref="A4:G4"/>
    <mergeCell ref="A6:A7"/>
    <mergeCell ref="B6:B7"/>
    <mergeCell ref="C6:C7"/>
    <mergeCell ref="D6:F6"/>
    <mergeCell ref="G6:G7"/>
  </mergeCells>
  <printOptions horizontalCentered="1"/>
  <pageMargins left="0.39370078740157483" right="0.39370078740157483" top="1.5748031496062993" bottom="0.55118110236220474" header="0.31496062992125984" footer="0.31496062992125984"/>
  <pageSetup scale="60" fitToWidth="0" fitToHeight="0" pageOrder="overThenDown" orientation="landscape" r:id="rId1"/>
  <headerFooter>
    <oddHeader>&amp;C&amp;G</oddHeader>
    <oddFooter>&amp;C&amp;G</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L24"/>
  <sheetViews>
    <sheetView showGridLines="0" zoomScale="90" zoomScaleNormal="90" zoomScaleSheetLayoutView="70" zoomScalePageLayoutView="70" workbookViewId="0">
      <selection activeCell="B28" sqref="B28:B29"/>
    </sheetView>
  </sheetViews>
  <sheetFormatPr baseColWidth="10" defaultColWidth="8.7109375" defaultRowHeight="13.5"/>
  <cols>
    <col min="1" max="1" width="3.5703125" style="158" customWidth="1"/>
    <col min="2" max="2" width="30.7109375" style="158" customWidth="1"/>
    <col min="3" max="3" width="30.7109375" style="159" customWidth="1"/>
    <col min="4" max="9" width="17.7109375" style="159" customWidth="1"/>
    <col min="10" max="12" width="17.7109375" style="158" customWidth="1"/>
    <col min="13" max="16384" width="8.7109375" style="158"/>
  </cols>
  <sheetData>
    <row r="2" spans="2:12" ht="35.1" customHeight="1">
      <c r="B2" s="883" t="s">
        <v>908</v>
      </c>
      <c r="C2" s="884"/>
      <c r="D2" s="884"/>
      <c r="E2" s="884"/>
      <c r="F2" s="884"/>
      <c r="G2" s="884"/>
      <c r="H2" s="884"/>
      <c r="I2" s="884"/>
      <c r="J2" s="884"/>
      <c r="K2" s="884"/>
      <c r="L2" s="885"/>
    </row>
    <row r="3" spans="2:12" ht="7.5" customHeight="1">
      <c r="B3" s="170"/>
      <c r="C3" s="163"/>
      <c r="D3" s="163"/>
      <c r="E3" s="163"/>
      <c r="F3" s="163"/>
      <c r="G3" s="163"/>
      <c r="H3" s="163"/>
      <c r="I3" s="163"/>
      <c r="J3" s="163"/>
      <c r="K3" s="163"/>
      <c r="L3" s="162"/>
    </row>
    <row r="4" spans="2:12" ht="20.100000000000001" customHeight="1">
      <c r="B4" s="386" t="s">
        <v>242</v>
      </c>
      <c r="C4" s="411"/>
      <c r="D4" s="411"/>
      <c r="E4" s="411"/>
      <c r="F4" s="411"/>
      <c r="G4" s="411"/>
      <c r="H4" s="411"/>
      <c r="I4" s="411"/>
      <c r="J4" s="411"/>
      <c r="K4" s="411"/>
      <c r="L4" s="412"/>
    </row>
    <row r="5" spans="2:12" ht="20.100000000000001" customHeight="1">
      <c r="B5" s="842" t="s">
        <v>675</v>
      </c>
      <c r="C5" s="886"/>
      <c r="D5" s="886"/>
      <c r="E5" s="886"/>
      <c r="F5" s="886"/>
      <c r="G5" s="886"/>
      <c r="H5" s="886"/>
      <c r="I5" s="886"/>
      <c r="J5" s="886"/>
      <c r="K5" s="886"/>
      <c r="L5" s="886"/>
    </row>
    <row r="6" spans="2:12" ht="6" customHeight="1">
      <c r="B6" s="167"/>
      <c r="C6" s="166"/>
      <c r="D6" s="166"/>
      <c r="E6" s="166"/>
      <c r="F6" s="166"/>
      <c r="G6" s="166"/>
      <c r="H6" s="166"/>
      <c r="I6" s="166"/>
      <c r="J6" s="163"/>
      <c r="K6" s="163"/>
      <c r="L6" s="162"/>
    </row>
    <row r="7" spans="2:12" ht="22.9" customHeight="1">
      <c r="B7" s="887" t="s">
        <v>909</v>
      </c>
      <c r="C7" s="888"/>
      <c r="D7" s="888"/>
      <c r="E7" s="888"/>
      <c r="F7" s="888"/>
      <c r="G7" s="888"/>
      <c r="H7" s="888"/>
      <c r="I7" s="888"/>
      <c r="J7" s="888"/>
      <c r="K7" s="888"/>
      <c r="L7" s="889"/>
    </row>
    <row r="8" spans="2:12" ht="16.5" customHeight="1">
      <c r="B8" s="165"/>
      <c r="C8" s="164"/>
      <c r="D8" s="164"/>
      <c r="E8" s="164"/>
      <c r="F8" s="164"/>
      <c r="G8" s="164"/>
      <c r="H8" s="164"/>
      <c r="I8" s="164"/>
      <c r="J8" s="163"/>
      <c r="K8" s="163"/>
      <c r="L8" s="162"/>
    </row>
    <row r="9" spans="2:12" ht="25.5">
      <c r="B9" s="161" t="s">
        <v>910</v>
      </c>
      <c r="C9" s="161" t="s">
        <v>911</v>
      </c>
      <c r="D9" s="161" t="s">
        <v>912</v>
      </c>
      <c r="E9" s="161" t="s">
        <v>913</v>
      </c>
      <c r="F9" s="161" t="s">
        <v>914</v>
      </c>
      <c r="G9" s="161" t="s">
        <v>915</v>
      </c>
      <c r="H9" s="161" t="s">
        <v>916</v>
      </c>
      <c r="I9" s="161" t="s">
        <v>917</v>
      </c>
      <c r="J9" s="161" t="s">
        <v>918</v>
      </c>
      <c r="K9" s="161" t="s">
        <v>919</v>
      </c>
      <c r="L9" s="161" t="s">
        <v>920</v>
      </c>
    </row>
    <row r="10" spans="2:12" ht="15" customHeight="1">
      <c r="B10" s="570" t="s">
        <v>1</v>
      </c>
      <c r="C10" s="570" t="s">
        <v>2</v>
      </c>
      <c r="D10" s="570" t="s">
        <v>6</v>
      </c>
      <c r="E10" s="570" t="s">
        <v>3</v>
      </c>
      <c r="F10" s="570" t="s">
        <v>4</v>
      </c>
      <c r="G10" s="570" t="s">
        <v>5</v>
      </c>
      <c r="H10" s="570" t="s">
        <v>292</v>
      </c>
      <c r="I10" s="570" t="s">
        <v>291</v>
      </c>
      <c r="J10" s="570" t="s">
        <v>290</v>
      </c>
      <c r="K10" s="570" t="s">
        <v>921</v>
      </c>
      <c r="L10" s="570" t="s">
        <v>922</v>
      </c>
    </row>
    <row r="11" spans="2:12" ht="63" customHeight="1">
      <c r="B11" s="429"/>
      <c r="C11" s="430"/>
      <c r="D11" s="431"/>
      <c r="E11" s="430"/>
      <c r="F11" s="430"/>
      <c r="G11" s="430"/>
      <c r="H11" s="430"/>
      <c r="I11" s="430"/>
      <c r="J11" s="432"/>
      <c r="K11" s="433"/>
      <c r="L11" s="171"/>
    </row>
    <row r="12" spans="2:12" ht="63" customHeight="1">
      <c r="B12" s="429"/>
      <c r="C12" s="430"/>
      <c r="D12" s="431"/>
      <c r="E12" s="430"/>
      <c r="F12" s="430"/>
      <c r="G12" s="430"/>
      <c r="H12" s="430"/>
      <c r="I12" s="430"/>
      <c r="J12" s="432"/>
      <c r="K12" s="433"/>
      <c r="L12" s="171"/>
    </row>
    <row r="13" spans="2:12" ht="63" customHeight="1">
      <c r="B13" s="429"/>
      <c r="C13" s="430"/>
      <c r="D13" s="431"/>
      <c r="E13" s="430"/>
      <c r="F13" s="430"/>
      <c r="G13" s="430"/>
      <c r="H13" s="430"/>
      <c r="I13" s="430"/>
      <c r="J13" s="432"/>
      <c r="K13" s="433"/>
      <c r="L13" s="171"/>
    </row>
    <row r="14" spans="2:12" ht="63" customHeight="1">
      <c r="B14" s="429"/>
      <c r="C14" s="430"/>
      <c r="D14" s="431"/>
      <c r="E14" s="430"/>
      <c r="F14" s="430"/>
      <c r="G14" s="430"/>
      <c r="H14" s="430"/>
      <c r="I14" s="430"/>
      <c r="J14" s="432"/>
      <c r="K14" s="433"/>
      <c r="L14" s="171"/>
    </row>
    <row r="15" spans="2:12" ht="63" customHeight="1">
      <c r="B15" s="429"/>
      <c r="C15" s="430"/>
      <c r="D15" s="431"/>
      <c r="E15" s="430"/>
      <c r="F15" s="430"/>
      <c r="G15" s="430"/>
      <c r="H15" s="430"/>
      <c r="I15" s="430"/>
      <c r="J15" s="432"/>
      <c r="K15" s="433"/>
      <c r="L15" s="171"/>
    </row>
    <row r="16" spans="2:12" ht="63" customHeight="1">
      <c r="B16" s="429"/>
      <c r="C16" s="430"/>
      <c r="D16" s="431"/>
      <c r="E16" s="430"/>
      <c r="F16" s="430"/>
      <c r="G16" s="430"/>
      <c r="H16" s="430"/>
      <c r="I16" s="430"/>
      <c r="J16" s="432"/>
      <c r="K16" s="433"/>
      <c r="L16" s="171"/>
    </row>
    <row r="17" spans="2:12" ht="63" customHeight="1">
      <c r="B17" s="429"/>
      <c r="C17" s="430"/>
      <c r="D17" s="431"/>
      <c r="E17" s="430"/>
      <c r="F17" s="430"/>
      <c r="G17" s="430"/>
      <c r="H17" s="430"/>
      <c r="I17" s="430"/>
      <c r="J17" s="432"/>
      <c r="K17" s="433"/>
      <c r="L17" s="171"/>
    </row>
    <row r="18" spans="2:12" ht="15">
      <c r="B18" s="160"/>
    </row>
    <row r="19" spans="2:12" ht="15">
      <c r="B19" s="160"/>
    </row>
    <row r="20" spans="2:12" ht="15">
      <c r="B20" s="160"/>
    </row>
    <row r="21" spans="2:12" ht="15">
      <c r="B21" s="160"/>
    </row>
    <row r="22" spans="2:12" ht="15">
      <c r="B22" s="160"/>
    </row>
    <row r="23" spans="2:12" s="159" customFormat="1" ht="15">
      <c r="B23" s="160"/>
      <c r="J23" s="158"/>
    </row>
    <row r="24" spans="2:12" s="159" customFormat="1" ht="15">
      <c r="B24" s="160"/>
      <c r="J24" s="158"/>
    </row>
  </sheetData>
  <mergeCells count="3">
    <mergeCell ref="B2:L2"/>
    <mergeCell ref="B5:L5"/>
    <mergeCell ref="B7:L7"/>
  </mergeCells>
  <conditionalFormatting sqref="B5:B6">
    <cfRule type="cellIs" dxfId="9"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showGridLines="0" zoomScaleNormal="100" workbookViewId="0">
      <selection activeCell="B28" sqref="B28:B29"/>
    </sheetView>
  </sheetViews>
  <sheetFormatPr baseColWidth="10" defaultRowHeight="13.5"/>
  <cols>
    <col min="1" max="1" width="35.7109375" style="383" customWidth="1"/>
    <col min="2" max="2" width="16.28515625" style="383" customWidth="1"/>
    <col min="3" max="3" width="16.140625" style="383" bestFit="1" customWidth="1"/>
    <col min="4" max="4" width="19" style="383" customWidth="1"/>
    <col min="5" max="5" width="15.7109375" style="383" customWidth="1"/>
    <col min="6" max="6" width="45.7109375" style="383" customWidth="1"/>
    <col min="7" max="7" width="27.5703125" style="383" customWidth="1"/>
    <col min="8" max="16384" width="11.42578125" style="383"/>
  </cols>
  <sheetData>
    <row r="1" spans="1:7" ht="35.1" customHeight="1">
      <c r="A1" s="839" t="s">
        <v>301</v>
      </c>
      <c r="B1" s="840"/>
      <c r="C1" s="840"/>
      <c r="D1" s="840"/>
      <c r="E1" s="840"/>
      <c r="F1" s="841"/>
    </row>
    <row r="2" spans="1:7" ht="5.25" customHeight="1"/>
    <row r="3" spans="1:7" ht="20.100000000000001" customHeight="1">
      <c r="A3" s="842" t="s">
        <v>242</v>
      </c>
      <c r="B3" s="843"/>
      <c r="C3" s="843"/>
      <c r="D3" s="843"/>
      <c r="E3" s="843"/>
      <c r="F3" s="844"/>
    </row>
    <row r="4" spans="1:7" ht="20.100000000000001" customHeight="1">
      <c r="A4" s="842" t="s">
        <v>675</v>
      </c>
      <c r="B4" s="843"/>
      <c r="C4" s="843"/>
      <c r="D4" s="843"/>
      <c r="E4" s="843"/>
      <c r="F4" s="844"/>
    </row>
    <row r="5" spans="1:7" ht="34.9" customHeight="1">
      <c r="A5" s="890" t="s">
        <v>300</v>
      </c>
      <c r="B5" s="891"/>
      <c r="C5" s="891"/>
      <c r="D5" s="891"/>
      <c r="E5" s="891"/>
      <c r="F5" s="892"/>
      <c r="G5" s="413"/>
    </row>
    <row r="6" spans="1:7" ht="34.9" customHeight="1">
      <c r="A6" s="414" t="s">
        <v>200</v>
      </c>
      <c r="B6" s="893" t="s">
        <v>296</v>
      </c>
      <c r="C6" s="894"/>
      <c r="D6" s="895" t="s">
        <v>299</v>
      </c>
      <c r="E6" s="894"/>
      <c r="F6" s="415" t="s">
        <v>298</v>
      </c>
    </row>
    <row r="7" spans="1:7" ht="18" customHeight="1">
      <c r="A7" s="416" t="s">
        <v>0</v>
      </c>
      <c r="B7" s="900" t="s">
        <v>1</v>
      </c>
      <c r="C7" s="901"/>
      <c r="D7" s="900" t="s">
        <v>2</v>
      </c>
      <c r="E7" s="901"/>
      <c r="F7" s="476" t="s">
        <v>6</v>
      </c>
    </row>
    <row r="8" spans="1:7" ht="24" customHeight="1">
      <c r="A8" s="173">
        <v>1654805033</v>
      </c>
      <c r="B8" s="902">
        <v>1752324944.0100002</v>
      </c>
      <c r="C8" s="903"/>
      <c r="D8" s="904">
        <f>+B8-A8</f>
        <v>97519911.010000229</v>
      </c>
      <c r="E8" s="905"/>
      <c r="F8" s="172">
        <f>+((B8/A8)-1)*100</f>
        <v>5.8931359927765214</v>
      </c>
      <c r="G8" s="58"/>
    </row>
    <row r="9" spans="1:7" ht="12" customHeight="1">
      <c r="A9" s="832" t="s">
        <v>297</v>
      </c>
      <c r="B9" s="832" t="s">
        <v>200</v>
      </c>
      <c r="C9" s="832" t="s">
        <v>296</v>
      </c>
      <c r="D9" s="832" t="s">
        <v>295</v>
      </c>
      <c r="E9" s="832" t="s">
        <v>294</v>
      </c>
      <c r="F9" s="417"/>
    </row>
    <row r="10" spans="1:7" ht="12" customHeight="1">
      <c r="A10" s="896"/>
      <c r="B10" s="896"/>
      <c r="C10" s="896"/>
      <c r="D10" s="896"/>
      <c r="E10" s="896"/>
      <c r="F10" s="475" t="s">
        <v>293</v>
      </c>
    </row>
    <row r="11" spans="1:7" ht="12" customHeight="1">
      <c r="A11" s="833"/>
      <c r="B11" s="833"/>
      <c r="C11" s="833"/>
      <c r="D11" s="833"/>
      <c r="E11" s="833"/>
      <c r="F11" s="418"/>
    </row>
    <row r="12" spans="1:7" ht="14.25" customHeight="1">
      <c r="A12" s="897" t="s">
        <v>3</v>
      </c>
      <c r="B12" s="897" t="s">
        <v>4</v>
      </c>
      <c r="C12" s="897" t="s">
        <v>5</v>
      </c>
      <c r="D12" s="897" t="s">
        <v>292</v>
      </c>
      <c r="E12" s="897" t="s">
        <v>291</v>
      </c>
      <c r="F12" s="897" t="s">
        <v>290</v>
      </c>
    </row>
    <row r="13" spans="1:7" ht="3.75" customHeight="1">
      <c r="A13" s="906"/>
      <c r="B13" s="906"/>
      <c r="C13" s="906"/>
      <c r="D13" s="898"/>
      <c r="E13" s="898"/>
      <c r="F13" s="898"/>
    </row>
    <row r="14" spans="1:7" ht="6" customHeight="1">
      <c r="A14" s="907"/>
      <c r="B14" s="907"/>
      <c r="C14" s="907"/>
      <c r="D14" s="899"/>
      <c r="E14" s="899"/>
      <c r="F14" s="899"/>
    </row>
    <row r="15" spans="1:7" ht="90" customHeight="1">
      <c r="A15" s="419"/>
      <c r="B15" s="420"/>
      <c r="C15" s="59"/>
      <c r="D15" s="421"/>
      <c r="E15" s="420"/>
      <c r="F15" s="421"/>
    </row>
    <row r="16" spans="1:7" ht="90" customHeight="1">
      <c r="A16" s="419"/>
      <c r="B16" s="420"/>
      <c r="C16" s="59"/>
      <c r="D16" s="421"/>
      <c r="E16" s="420"/>
      <c r="F16" s="421"/>
    </row>
    <row r="17" spans="1:6" ht="90" customHeight="1">
      <c r="A17" s="419"/>
      <c r="B17" s="420"/>
      <c r="C17" s="59"/>
      <c r="D17" s="421"/>
      <c r="E17" s="420"/>
      <c r="F17" s="421"/>
    </row>
    <row r="18" spans="1:6">
      <c r="A18" s="408"/>
    </row>
    <row r="19" spans="1:6">
      <c r="A19" s="408"/>
    </row>
    <row r="20" spans="1:6">
      <c r="A20" s="409"/>
      <c r="B20" s="422"/>
    </row>
    <row r="21" spans="1:6">
      <c r="A21" s="410"/>
      <c r="B21" s="423"/>
    </row>
  </sheetData>
  <mergeCells count="21">
    <mergeCell ref="A12:A14"/>
    <mergeCell ref="B12:B14"/>
    <mergeCell ref="C12:C14"/>
    <mergeCell ref="D12:D14"/>
    <mergeCell ref="E12:E14"/>
    <mergeCell ref="F12:F14"/>
    <mergeCell ref="B7:C7"/>
    <mergeCell ref="D7:E7"/>
    <mergeCell ref="B8:C8"/>
    <mergeCell ref="D8:E8"/>
    <mergeCell ref="A9:A11"/>
    <mergeCell ref="B9:B11"/>
    <mergeCell ref="C9:C11"/>
    <mergeCell ref="D9:D11"/>
    <mergeCell ref="E9:E11"/>
    <mergeCell ref="A1:F1"/>
    <mergeCell ref="A3:F3"/>
    <mergeCell ref="A4:F4"/>
    <mergeCell ref="A5:F5"/>
    <mergeCell ref="B6:C6"/>
    <mergeCell ref="D6:E6"/>
  </mergeCells>
  <conditionalFormatting sqref="A4">
    <cfRule type="cellIs" dxfId="8"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0"/>
  <sheetViews>
    <sheetView showGridLines="0" view="pageLayout" topLeftCell="A89" zoomScaleNormal="100" workbookViewId="0">
      <selection activeCell="B28" sqref="B28:B29"/>
    </sheetView>
  </sheetViews>
  <sheetFormatPr baseColWidth="10" defaultRowHeight="13.5"/>
  <cols>
    <col min="1" max="1" width="35.7109375" style="1" customWidth="1"/>
    <col min="2" max="2" width="15.28515625" style="1" customWidth="1"/>
    <col min="3" max="3" width="16.140625" style="1" customWidth="1"/>
    <col min="4" max="4" width="20.7109375" style="1" customWidth="1"/>
    <col min="5" max="5" width="45.7109375" style="1" customWidth="1"/>
    <col min="6" max="6" width="11.42578125" style="1"/>
    <col min="7" max="7" width="30.42578125" style="1" customWidth="1"/>
    <col min="8" max="8" width="11.42578125" style="1"/>
    <col min="9" max="9" width="17.140625" style="1" bestFit="1" customWidth="1"/>
    <col min="10" max="10" width="13.5703125" style="1" bestFit="1" customWidth="1"/>
    <col min="11" max="16384" width="11.42578125" style="1"/>
  </cols>
  <sheetData>
    <row r="1" spans="1:5" ht="35.1" customHeight="1">
      <c r="A1" s="606" t="s">
        <v>347</v>
      </c>
      <c r="B1" s="607"/>
      <c r="C1" s="607"/>
      <c r="D1" s="607"/>
      <c r="E1" s="608"/>
    </row>
    <row r="2" spans="1:5" ht="6.75" customHeight="1"/>
    <row r="3" spans="1:5" ht="20.100000000000001" customHeight="1">
      <c r="A3" s="142" t="s">
        <v>242</v>
      </c>
      <c r="B3" s="169"/>
      <c r="C3" s="169"/>
      <c r="D3" s="169"/>
      <c r="E3" s="168"/>
    </row>
    <row r="4" spans="1:5" ht="20.100000000000001" customHeight="1">
      <c r="A4" s="142" t="s">
        <v>675</v>
      </c>
      <c r="B4" s="169"/>
      <c r="C4" s="169"/>
      <c r="D4" s="169"/>
      <c r="E4" s="168"/>
    </row>
    <row r="5" spans="1:5" ht="25.15" customHeight="1">
      <c r="A5" s="624" t="s">
        <v>346</v>
      </c>
      <c r="B5" s="715" t="s">
        <v>345</v>
      </c>
      <c r="C5" s="717"/>
      <c r="D5" s="727" t="s">
        <v>344</v>
      </c>
      <c r="E5" s="624" t="s">
        <v>343</v>
      </c>
    </row>
    <row r="6" spans="1:5" ht="19.5" customHeight="1">
      <c r="A6" s="652"/>
      <c r="B6" s="473" t="s">
        <v>342</v>
      </c>
      <c r="C6" s="473" t="s">
        <v>341</v>
      </c>
      <c r="D6" s="728"/>
      <c r="E6" s="652"/>
    </row>
    <row r="7" spans="1:5" ht="15" customHeight="1">
      <c r="A7" s="17" t="s">
        <v>0</v>
      </c>
      <c r="B7" s="17" t="s">
        <v>1</v>
      </c>
      <c r="C7" s="17" t="s">
        <v>2</v>
      </c>
      <c r="D7" s="17" t="s">
        <v>6</v>
      </c>
      <c r="E7" s="17" t="s">
        <v>3</v>
      </c>
    </row>
    <row r="8" spans="1:5" ht="102.75" customHeight="1">
      <c r="A8" s="4" t="s">
        <v>309</v>
      </c>
      <c r="B8" s="33" t="s">
        <v>194</v>
      </c>
      <c r="C8" s="33">
        <v>76</v>
      </c>
      <c r="D8" s="178">
        <v>175000</v>
      </c>
      <c r="E8" s="179" t="s">
        <v>340</v>
      </c>
    </row>
    <row r="9" spans="1:5" ht="67.5">
      <c r="A9" s="4" t="s">
        <v>309</v>
      </c>
      <c r="B9" s="33" t="s">
        <v>194</v>
      </c>
      <c r="C9" s="33">
        <v>950</v>
      </c>
      <c r="D9" s="178">
        <v>289978.99</v>
      </c>
      <c r="E9" s="24" t="s">
        <v>339</v>
      </c>
    </row>
    <row r="10" spans="1:5" ht="22.5">
      <c r="A10" s="4" t="s">
        <v>309</v>
      </c>
      <c r="B10" s="33" t="s">
        <v>194</v>
      </c>
      <c r="C10" s="33">
        <v>76</v>
      </c>
      <c r="D10" s="178">
        <v>175000</v>
      </c>
      <c r="E10" s="24" t="s">
        <v>338</v>
      </c>
    </row>
    <row r="11" spans="1:5" ht="33.75">
      <c r="A11" s="4" t="s">
        <v>309</v>
      </c>
      <c r="B11" s="33" t="s">
        <v>194</v>
      </c>
      <c r="C11" s="33">
        <v>50</v>
      </c>
      <c r="D11" s="178">
        <v>115500</v>
      </c>
      <c r="E11" s="24" t="s">
        <v>337</v>
      </c>
    </row>
    <row r="12" spans="1:5" ht="22.5">
      <c r="A12" s="4" t="s">
        <v>309</v>
      </c>
      <c r="B12" s="33" t="s">
        <v>194</v>
      </c>
      <c r="C12" s="33">
        <v>96</v>
      </c>
      <c r="D12" s="178">
        <v>201600</v>
      </c>
      <c r="E12" s="24" t="s">
        <v>336</v>
      </c>
    </row>
    <row r="13" spans="1:5" ht="33.75">
      <c r="A13" s="4" t="s">
        <v>309</v>
      </c>
      <c r="B13" s="33" t="s">
        <v>194</v>
      </c>
      <c r="C13" s="33">
        <v>300</v>
      </c>
      <c r="D13" s="178">
        <v>330000</v>
      </c>
      <c r="E13" s="24" t="s">
        <v>335</v>
      </c>
    </row>
    <row r="14" spans="1:5" ht="33.75">
      <c r="A14" s="4" t="s">
        <v>309</v>
      </c>
      <c r="B14" s="33" t="s">
        <v>194</v>
      </c>
      <c r="C14" s="33">
        <v>300</v>
      </c>
      <c r="D14" s="178">
        <v>132000</v>
      </c>
      <c r="E14" s="24" t="s">
        <v>334</v>
      </c>
    </row>
    <row r="15" spans="1:5" ht="33.75">
      <c r="A15" s="4" t="s">
        <v>309</v>
      </c>
      <c r="B15" s="33" t="s">
        <v>194</v>
      </c>
      <c r="C15" s="33">
        <v>1360</v>
      </c>
      <c r="D15" s="178">
        <v>571200</v>
      </c>
      <c r="E15" s="24" t="s">
        <v>333</v>
      </c>
    </row>
    <row r="16" spans="1:5" ht="33.75">
      <c r="A16" s="4" t="s">
        <v>309</v>
      </c>
      <c r="B16" s="33" t="s">
        <v>194</v>
      </c>
      <c r="C16" s="33">
        <v>200</v>
      </c>
      <c r="D16" s="178">
        <v>220000</v>
      </c>
      <c r="E16" s="24" t="s">
        <v>332</v>
      </c>
    </row>
    <row r="17" spans="1:5" ht="33.75">
      <c r="A17" s="4" t="s">
        <v>309</v>
      </c>
      <c r="B17" s="33" t="s">
        <v>194</v>
      </c>
      <c r="C17" s="33">
        <v>100</v>
      </c>
      <c r="D17" s="178">
        <v>210000</v>
      </c>
      <c r="E17" s="24" t="s">
        <v>331</v>
      </c>
    </row>
    <row r="18" spans="1:5" ht="45">
      <c r="A18" s="4" t="s">
        <v>309</v>
      </c>
      <c r="B18" s="4" t="s">
        <v>326</v>
      </c>
      <c r="C18" s="33">
        <v>20</v>
      </c>
      <c r="D18" s="178">
        <v>150000</v>
      </c>
      <c r="E18" s="24" t="s">
        <v>330</v>
      </c>
    </row>
    <row r="19" spans="1:5" ht="33.75">
      <c r="A19" s="4" t="s">
        <v>309</v>
      </c>
      <c r="B19" s="33" t="s">
        <v>194</v>
      </c>
      <c r="C19" s="33">
        <v>4</v>
      </c>
      <c r="D19" s="178">
        <v>9650.0400000000009</v>
      </c>
      <c r="E19" s="24" t="s">
        <v>329</v>
      </c>
    </row>
    <row r="20" spans="1:5" ht="33.75">
      <c r="A20" s="4" t="s">
        <v>309</v>
      </c>
      <c r="B20" s="33" t="s">
        <v>194</v>
      </c>
      <c r="C20" s="33">
        <v>12</v>
      </c>
      <c r="D20" s="178">
        <v>35259.360000000001</v>
      </c>
      <c r="E20" s="24" t="s">
        <v>328</v>
      </c>
    </row>
    <row r="21" spans="1:5" ht="22.5">
      <c r="A21" s="4" t="s">
        <v>309</v>
      </c>
      <c r="B21" s="33" t="s">
        <v>194</v>
      </c>
      <c r="C21" s="33">
        <v>4</v>
      </c>
      <c r="D21" s="178">
        <v>8400</v>
      </c>
      <c r="E21" s="24" t="s">
        <v>327</v>
      </c>
    </row>
    <row r="22" spans="1:5" ht="33.75">
      <c r="A22" s="4" t="s">
        <v>309</v>
      </c>
      <c r="B22" s="4" t="s">
        <v>326</v>
      </c>
      <c r="C22" s="33">
        <v>1</v>
      </c>
      <c r="D22" s="178">
        <v>34484.480000000003</v>
      </c>
      <c r="E22" s="24" t="s">
        <v>325</v>
      </c>
    </row>
    <row r="23" spans="1:5" ht="56.25">
      <c r="A23" s="4" t="s">
        <v>309</v>
      </c>
      <c r="B23" s="33" t="s">
        <v>194</v>
      </c>
      <c r="C23" s="33">
        <v>950</v>
      </c>
      <c r="D23" s="178">
        <v>478139.63</v>
      </c>
      <c r="E23" s="24" t="s">
        <v>323</v>
      </c>
    </row>
    <row r="24" spans="1:5" ht="67.5">
      <c r="A24" s="4" t="s">
        <v>309</v>
      </c>
      <c r="B24" s="33" t="s">
        <v>194</v>
      </c>
      <c r="C24" s="33">
        <v>950</v>
      </c>
      <c r="D24" s="178">
        <v>503756.29</v>
      </c>
      <c r="E24" s="24" t="s">
        <v>324</v>
      </c>
    </row>
    <row r="25" spans="1:5" ht="67.5">
      <c r="A25" s="4" t="s">
        <v>309</v>
      </c>
      <c r="B25" s="33" t="s">
        <v>194</v>
      </c>
      <c r="C25" s="33">
        <v>950</v>
      </c>
      <c r="D25" s="178">
        <v>6770.35</v>
      </c>
      <c r="E25" s="24" t="s">
        <v>324</v>
      </c>
    </row>
    <row r="26" spans="1:5" ht="56.25">
      <c r="A26" s="4" t="s">
        <v>309</v>
      </c>
      <c r="B26" s="33" t="s">
        <v>194</v>
      </c>
      <c r="C26" s="33">
        <v>950</v>
      </c>
      <c r="D26" s="178">
        <v>5429.6</v>
      </c>
      <c r="E26" s="24" t="s">
        <v>323</v>
      </c>
    </row>
    <row r="27" spans="1:5" ht="22.5">
      <c r="A27" s="4" t="s">
        <v>309</v>
      </c>
      <c r="B27" s="33" t="s">
        <v>194</v>
      </c>
      <c r="C27" s="33">
        <v>76</v>
      </c>
      <c r="D27" s="178">
        <v>175000</v>
      </c>
      <c r="E27" s="24" t="s">
        <v>322</v>
      </c>
    </row>
    <row r="28" spans="1:5" ht="33.75">
      <c r="A28" s="4" t="s">
        <v>309</v>
      </c>
      <c r="B28" s="33" t="s">
        <v>194</v>
      </c>
      <c r="C28" s="33">
        <v>100</v>
      </c>
      <c r="D28" s="178">
        <v>210000</v>
      </c>
      <c r="E28" s="24" t="s">
        <v>321</v>
      </c>
    </row>
    <row r="29" spans="1:5" ht="33.75">
      <c r="A29" s="4" t="s">
        <v>309</v>
      </c>
      <c r="B29" s="33" t="s">
        <v>194</v>
      </c>
      <c r="C29" s="33">
        <v>400</v>
      </c>
      <c r="D29" s="178">
        <v>132000</v>
      </c>
      <c r="E29" s="24" t="s">
        <v>320</v>
      </c>
    </row>
    <row r="30" spans="1:5" ht="33.75">
      <c r="A30" s="4" t="s">
        <v>309</v>
      </c>
      <c r="B30" s="33" t="s">
        <v>194</v>
      </c>
      <c r="C30" s="33">
        <v>50</v>
      </c>
      <c r="D30" s="178">
        <v>115500</v>
      </c>
      <c r="E30" s="24" t="s">
        <v>319</v>
      </c>
    </row>
    <row r="31" spans="1:5" ht="22.5">
      <c r="A31" s="4" t="s">
        <v>309</v>
      </c>
      <c r="B31" s="33" t="s">
        <v>194</v>
      </c>
      <c r="C31" s="33">
        <v>100</v>
      </c>
      <c r="D31" s="178">
        <v>210000</v>
      </c>
      <c r="E31" s="24" t="s">
        <v>318</v>
      </c>
    </row>
    <row r="32" spans="1:5" ht="33.75">
      <c r="A32" s="4" t="s">
        <v>309</v>
      </c>
      <c r="B32" s="33" t="s">
        <v>194</v>
      </c>
      <c r="C32" s="33">
        <v>50</v>
      </c>
      <c r="D32" s="178">
        <v>115500</v>
      </c>
      <c r="E32" s="24" t="s">
        <v>317</v>
      </c>
    </row>
    <row r="33" spans="1:6" ht="22.5">
      <c r="A33" s="4" t="s">
        <v>309</v>
      </c>
      <c r="B33" s="33" t="s">
        <v>194</v>
      </c>
      <c r="C33" s="33">
        <v>76</v>
      </c>
      <c r="D33" s="178">
        <v>175000</v>
      </c>
      <c r="E33" s="24" t="s">
        <v>316</v>
      </c>
    </row>
    <row r="34" spans="1:6" ht="22.5">
      <c r="A34" s="4" t="s">
        <v>309</v>
      </c>
      <c r="B34" s="33" t="s">
        <v>194</v>
      </c>
      <c r="C34" s="33">
        <v>100</v>
      </c>
      <c r="D34" s="178">
        <v>210000</v>
      </c>
      <c r="E34" s="24" t="s">
        <v>315</v>
      </c>
    </row>
    <row r="35" spans="1:6" ht="56.25">
      <c r="A35" s="4" t="s">
        <v>309</v>
      </c>
      <c r="B35" s="33" t="s">
        <v>194</v>
      </c>
      <c r="C35" s="33">
        <v>950</v>
      </c>
      <c r="D35" s="178">
        <v>1113.22</v>
      </c>
      <c r="E35" s="24" t="s">
        <v>314</v>
      </c>
    </row>
    <row r="36" spans="1:6" ht="56.25">
      <c r="A36" s="4" t="s">
        <v>309</v>
      </c>
      <c r="B36" s="33" t="s">
        <v>194</v>
      </c>
      <c r="C36" s="33">
        <v>950</v>
      </c>
      <c r="D36" s="178">
        <v>215557.56</v>
      </c>
      <c r="E36" s="24" t="s">
        <v>314</v>
      </c>
    </row>
    <row r="37" spans="1:6" ht="60" customHeight="1">
      <c r="A37" s="4" t="s">
        <v>309</v>
      </c>
      <c r="B37" s="33" t="s">
        <v>194</v>
      </c>
      <c r="C37" s="33">
        <v>950</v>
      </c>
      <c r="D37" s="178">
        <v>429814.78</v>
      </c>
      <c r="E37" s="24" t="s">
        <v>313</v>
      </c>
    </row>
    <row r="38" spans="1:6" ht="57.75" customHeight="1">
      <c r="A38" s="4" t="s">
        <v>309</v>
      </c>
      <c r="B38" s="33" t="s">
        <v>194</v>
      </c>
      <c r="C38" s="33">
        <v>950</v>
      </c>
      <c r="D38" s="178">
        <v>3832.13</v>
      </c>
      <c r="E38" s="24" t="s">
        <v>313</v>
      </c>
    </row>
    <row r="39" spans="1:6" ht="22.5">
      <c r="A39" s="4" t="s">
        <v>309</v>
      </c>
      <c r="B39" s="33" t="s">
        <v>194</v>
      </c>
      <c r="C39" s="33">
        <v>100</v>
      </c>
      <c r="D39" s="178">
        <v>210000</v>
      </c>
      <c r="E39" s="24" t="s">
        <v>312</v>
      </c>
    </row>
    <row r="40" spans="1:6" ht="45">
      <c r="A40" s="4" t="s">
        <v>309</v>
      </c>
      <c r="B40" s="33" t="s">
        <v>194</v>
      </c>
      <c r="C40" s="33">
        <v>200</v>
      </c>
      <c r="D40" s="178">
        <v>220000</v>
      </c>
      <c r="E40" s="24" t="s">
        <v>311</v>
      </c>
    </row>
    <row r="41" spans="1:6" ht="22.5">
      <c r="A41" s="4" t="s">
        <v>309</v>
      </c>
      <c r="B41" s="33" t="s">
        <v>194</v>
      </c>
      <c r="C41" s="33">
        <v>76</v>
      </c>
      <c r="D41" s="178">
        <v>175000</v>
      </c>
      <c r="E41" s="24" t="s">
        <v>310</v>
      </c>
    </row>
    <row r="42" spans="1:6" ht="33.75">
      <c r="A42" s="4" t="s">
        <v>309</v>
      </c>
      <c r="B42" s="33" t="s">
        <v>194</v>
      </c>
      <c r="C42" s="33">
        <v>50</v>
      </c>
      <c r="D42" s="178">
        <v>115500</v>
      </c>
      <c r="E42" s="24" t="s">
        <v>308</v>
      </c>
    </row>
    <row r="43" spans="1:6" ht="42.75" customHeight="1">
      <c r="A43" s="4" t="s">
        <v>309</v>
      </c>
      <c r="B43" s="33" t="s">
        <v>194</v>
      </c>
      <c r="C43" s="33">
        <v>567</v>
      </c>
      <c r="D43" s="178">
        <v>623700</v>
      </c>
      <c r="E43" s="24" t="s">
        <v>866</v>
      </c>
      <c r="F43" s="479"/>
    </row>
    <row r="44" spans="1:6" ht="54.75" customHeight="1">
      <c r="A44" s="4" t="s">
        <v>309</v>
      </c>
      <c r="B44" s="33" t="s">
        <v>194</v>
      </c>
      <c r="C44" s="33">
        <v>1</v>
      </c>
      <c r="D44" s="178">
        <v>17000</v>
      </c>
      <c r="E44" s="24" t="s">
        <v>867</v>
      </c>
      <c r="F44" s="479"/>
    </row>
    <row r="45" spans="1:6" ht="54" customHeight="1">
      <c r="A45" s="4" t="s">
        <v>309</v>
      </c>
      <c r="B45" s="33" t="s">
        <v>194</v>
      </c>
      <c r="C45" s="33">
        <v>1</v>
      </c>
      <c r="D45" s="178">
        <v>17000</v>
      </c>
      <c r="E45" s="24" t="s">
        <v>867</v>
      </c>
      <c r="F45" s="479"/>
    </row>
    <row r="46" spans="1:6" ht="54" customHeight="1">
      <c r="A46" s="4" t="s">
        <v>309</v>
      </c>
      <c r="B46" s="33" t="s">
        <v>194</v>
      </c>
      <c r="C46" s="33">
        <v>1</v>
      </c>
      <c r="D46" s="178">
        <v>17000</v>
      </c>
      <c r="E46" s="24" t="s">
        <v>867</v>
      </c>
      <c r="F46" s="479"/>
    </row>
    <row r="47" spans="1:6" ht="54" customHeight="1">
      <c r="A47" s="4" t="s">
        <v>309</v>
      </c>
      <c r="B47" s="33" t="s">
        <v>194</v>
      </c>
      <c r="C47" s="33">
        <v>1</v>
      </c>
      <c r="D47" s="178">
        <v>15000</v>
      </c>
      <c r="E47" s="24" t="s">
        <v>867</v>
      </c>
      <c r="F47" s="479"/>
    </row>
    <row r="48" spans="1:6" ht="54" customHeight="1">
      <c r="A48" s="4" t="s">
        <v>309</v>
      </c>
      <c r="B48" s="33" t="s">
        <v>194</v>
      </c>
      <c r="C48" s="33">
        <v>1</v>
      </c>
      <c r="D48" s="178">
        <v>17000</v>
      </c>
      <c r="E48" s="24" t="s">
        <v>867</v>
      </c>
      <c r="F48" s="479"/>
    </row>
    <row r="49" spans="1:6" ht="54" customHeight="1">
      <c r="A49" s="4" t="s">
        <v>309</v>
      </c>
      <c r="B49" s="33" t="s">
        <v>194</v>
      </c>
      <c r="C49" s="33">
        <v>1</v>
      </c>
      <c r="D49" s="178">
        <v>17000</v>
      </c>
      <c r="E49" s="24" t="s">
        <v>867</v>
      </c>
      <c r="F49" s="479"/>
    </row>
    <row r="50" spans="1:6" ht="56.25">
      <c r="A50" s="4" t="s">
        <v>309</v>
      </c>
      <c r="B50" s="33" t="s">
        <v>194</v>
      </c>
      <c r="C50" s="33">
        <v>1</v>
      </c>
      <c r="D50" s="178">
        <v>10000</v>
      </c>
      <c r="E50" s="24" t="s">
        <v>867</v>
      </c>
      <c r="F50" s="479"/>
    </row>
    <row r="51" spans="1:6" ht="56.25">
      <c r="A51" s="4" t="s">
        <v>309</v>
      </c>
      <c r="B51" s="33" t="s">
        <v>194</v>
      </c>
      <c r="C51" s="33">
        <v>1</v>
      </c>
      <c r="D51" s="178">
        <v>22000</v>
      </c>
      <c r="E51" s="24" t="s">
        <v>867</v>
      </c>
      <c r="F51" s="479"/>
    </row>
    <row r="52" spans="1:6" ht="56.25">
      <c r="A52" s="4" t="s">
        <v>309</v>
      </c>
      <c r="B52" s="33" t="s">
        <v>194</v>
      </c>
      <c r="C52" s="33">
        <v>1</v>
      </c>
      <c r="D52" s="178">
        <v>17000</v>
      </c>
      <c r="E52" s="24" t="s">
        <v>867</v>
      </c>
      <c r="F52" s="479"/>
    </row>
    <row r="53" spans="1:6" ht="56.25">
      <c r="A53" s="4" t="s">
        <v>309</v>
      </c>
      <c r="B53" s="33" t="s">
        <v>194</v>
      </c>
      <c r="C53" s="33">
        <v>1</v>
      </c>
      <c r="D53" s="178">
        <v>17000</v>
      </c>
      <c r="E53" s="24" t="s">
        <v>867</v>
      </c>
      <c r="F53" s="479"/>
    </row>
    <row r="54" spans="1:6" ht="56.25">
      <c r="A54" s="4" t="s">
        <v>309</v>
      </c>
      <c r="B54" s="33" t="s">
        <v>194</v>
      </c>
      <c r="C54" s="33">
        <v>1</v>
      </c>
      <c r="D54" s="178">
        <v>17000</v>
      </c>
      <c r="E54" s="24" t="s">
        <v>867</v>
      </c>
      <c r="F54" s="479"/>
    </row>
    <row r="55" spans="1:6" ht="56.25">
      <c r="A55" s="4" t="s">
        <v>309</v>
      </c>
      <c r="B55" s="33" t="s">
        <v>194</v>
      </c>
      <c r="C55" s="33">
        <v>1</v>
      </c>
      <c r="D55" s="178">
        <v>17000</v>
      </c>
      <c r="E55" s="24" t="s">
        <v>867</v>
      </c>
      <c r="F55" s="479"/>
    </row>
    <row r="56" spans="1:6" ht="56.25">
      <c r="A56" s="4" t="s">
        <v>309</v>
      </c>
      <c r="B56" s="33" t="s">
        <v>194</v>
      </c>
      <c r="C56" s="33">
        <v>1</v>
      </c>
      <c r="D56" s="178">
        <v>17000</v>
      </c>
      <c r="E56" s="24" t="s">
        <v>867</v>
      </c>
      <c r="F56" s="479"/>
    </row>
    <row r="57" spans="1:6" ht="56.25">
      <c r="A57" s="4" t="s">
        <v>309</v>
      </c>
      <c r="B57" s="33" t="s">
        <v>194</v>
      </c>
      <c r="C57" s="33">
        <v>1</v>
      </c>
      <c r="D57" s="178">
        <v>17000</v>
      </c>
      <c r="E57" s="24" t="s">
        <v>867</v>
      </c>
      <c r="F57" s="479"/>
    </row>
    <row r="58" spans="1:6" ht="56.25">
      <c r="A58" s="4" t="s">
        <v>309</v>
      </c>
      <c r="B58" s="33" t="s">
        <v>194</v>
      </c>
      <c r="C58" s="33">
        <v>1</v>
      </c>
      <c r="D58" s="178">
        <v>10000</v>
      </c>
      <c r="E58" s="24" t="s">
        <v>867</v>
      </c>
      <c r="F58" s="479"/>
    </row>
    <row r="59" spans="1:6" ht="56.25">
      <c r="A59" s="4" t="s">
        <v>309</v>
      </c>
      <c r="B59" s="33" t="s">
        <v>194</v>
      </c>
      <c r="C59" s="33">
        <v>1</v>
      </c>
      <c r="D59" s="178">
        <v>15000</v>
      </c>
      <c r="E59" s="24" t="s">
        <v>867</v>
      </c>
      <c r="F59" s="479"/>
    </row>
    <row r="60" spans="1:6" ht="56.25">
      <c r="A60" s="4" t="s">
        <v>309</v>
      </c>
      <c r="B60" s="33" t="s">
        <v>194</v>
      </c>
      <c r="C60" s="33">
        <v>1</v>
      </c>
      <c r="D60" s="178">
        <v>22000</v>
      </c>
      <c r="E60" s="24" t="s">
        <v>867</v>
      </c>
      <c r="F60" s="479"/>
    </row>
    <row r="61" spans="1:6" ht="56.25">
      <c r="A61" s="4" t="s">
        <v>309</v>
      </c>
      <c r="B61" s="33" t="s">
        <v>194</v>
      </c>
      <c r="C61" s="33">
        <v>1</v>
      </c>
      <c r="D61" s="178">
        <v>17000</v>
      </c>
      <c r="E61" s="24" t="s">
        <v>867</v>
      </c>
      <c r="F61" s="479"/>
    </row>
    <row r="62" spans="1:6" ht="56.25">
      <c r="A62" s="4" t="s">
        <v>309</v>
      </c>
      <c r="B62" s="33" t="s">
        <v>194</v>
      </c>
      <c r="C62" s="33">
        <v>1</v>
      </c>
      <c r="D62" s="178">
        <v>17000</v>
      </c>
      <c r="E62" s="24" t="s">
        <v>867</v>
      </c>
      <c r="F62" s="479"/>
    </row>
    <row r="63" spans="1:6" ht="56.25">
      <c r="A63" s="4" t="s">
        <v>309</v>
      </c>
      <c r="B63" s="33" t="s">
        <v>194</v>
      </c>
      <c r="C63" s="33">
        <v>1</v>
      </c>
      <c r="D63" s="178">
        <v>17000</v>
      </c>
      <c r="E63" s="24" t="s">
        <v>867</v>
      </c>
      <c r="F63" s="479"/>
    </row>
    <row r="64" spans="1:6" ht="56.25">
      <c r="A64" s="4" t="s">
        <v>309</v>
      </c>
      <c r="B64" s="33" t="s">
        <v>194</v>
      </c>
      <c r="C64" s="33">
        <v>1</v>
      </c>
      <c r="D64" s="178">
        <v>17000</v>
      </c>
      <c r="E64" s="24" t="s">
        <v>867</v>
      </c>
      <c r="F64" s="479"/>
    </row>
    <row r="65" spans="1:6" ht="56.25">
      <c r="A65" s="4" t="s">
        <v>309</v>
      </c>
      <c r="B65" s="33" t="s">
        <v>194</v>
      </c>
      <c r="C65" s="33">
        <v>1</v>
      </c>
      <c r="D65" s="178">
        <v>15000</v>
      </c>
      <c r="E65" s="24" t="s">
        <v>867</v>
      </c>
      <c r="F65" s="479"/>
    </row>
    <row r="66" spans="1:6" ht="56.25">
      <c r="A66" s="4" t="s">
        <v>309</v>
      </c>
      <c r="B66" s="33" t="s">
        <v>194</v>
      </c>
      <c r="C66" s="33">
        <v>1</v>
      </c>
      <c r="D66" s="178">
        <v>17000</v>
      </c>
      <c r="E66" s="24" t="s">
        <v>867</v>
      </c>
      <c r="F66" s="479"/>
    </row>
    <row r="67" spans="1:6" ht="56.25">
      <c r="A67" s="4" t="s">
        <v>309</v>
      </c>
      <c r="B67" s="33" t="s">
        <v>194</v>
      </c>
      <c r="C67" s="33">
        <v>1</v>
      </c>
      <c r="D67" s="178">
        <v>65000</v>
      </c>
      <c r="E67" s="24" t="s">
        <v>867</v>
      </c>
      <c r="F67" s="479"/>
    </row>
    <row r="68" spans="1:6" ht="56.25">
      <c r="A68" s="4" t="s">
        <v>309</v>
      </c>
      <c r="B68" s="33" t="s">
        <v>194</v>
      </c>
      <c r="C68" s="33">
        <v>1</v>
      </c>
      <c r="D68" s="178">
        <v>15000</v>
      </c>
      <c r="E68" s="24" t="s">
        <v>867</v>
      </c>
      <c r="F68" s="479"/>
    </row>
    <row r="69" spans="1:6" ht="56.25">
      <c r="A69" s="4" t="s">
        <v>309</v>
      </c>
      <c r="B69" s="33" t="s">
        <v>194</v>
      </c>
      <c r="C69" s="33">
        <v>1</v>
      </c>
      <c r="D69" s="178">
        <v>15000</v>
      </c>
      <c r="E69" s="24" t="s">
        <v>867</v>
      </c>
      <c r="F69" s="479"/>
    </row>
    <row r="70" spans="1:6" ht="56.25">
      <c r="A70" s="4" t="s">
        <v>309</v>
      </c>
      <c r="B70" s="33" t="s">
        <v>194</v>
      </c>
      <c r="C70" s="33">
        <v>1</v>
      </c>
      <c r="D70" s="178">
        <v>15000</v>
      </c>
      <c r="E70" s="24" t="s">
        <v>867</v>
      </c>
      <c r="F70" s="479"/>
    </row>
    <row r="71" spans="1:6" ht="56.25">
      <c r="A71" s="4" t="s">
        <v>309</v>
      </c>
      <c r="B71" s="33" t="s">
        <v>194</v>
      </c>
      <c r="C71" s="33">
        <v>1</v>
      </c>
      <c r="D71" s="178">
        <v>15000</v>
      </c>
      <c r="E71" s="24" t="s">
        <v>867</v>
      </c>
      <c r="F71" s="479"/>
    </row>
    <row r="72" spans="1:6" ht="56.25">
      <c r="A72" s="4" t="s">
        <v>309</v>
      </c>
      <c r="B72" s="33" t="s">
        <v>194</v>
      </c>
      <c r="C72" s="33">
        <v>1</v>
      </c>
      <c r="D72" s="178">
        <v>15000</v>
      </c>
      <c r="E72" s="24" t="s">
        <v>867</v>
      </c>
      <c r="F72" s="479"/>
    </row>
    <row r="73" spans="1:6" ht="67.5">
      <c r="A73" s="4" t="s">
        <v>309</v>
      </c>
      <c r="B73" s="33" t="s">
        <v>194</v>
      </c>
      <c r="C73" s="33">
        <v>950</v>
      </c>
      <c r="D73" s="178">
        <v>381551.84</v>
      </c>
      <c r="E73" s="24" t="s">
        <v>868</v>
      </c>
      <c r="F73" s="479"/>
    </row>
    <row r="74" spans="1:6" ht="67.5">
      <c r="A74" s="4" t="s">
        <v>309</v>
      </c>
      <c r="B74" s="33" t="s">
        <v>194</v>
      </c>
      <c r="C74" s="33">
        <v>950</v>
      </c>
      <c r="D74" s="178">
        <v>3930.63</v>
      </c>
      <c r="E74" s="24" t="s">
        <v>868</v>
      </c>
      <c r="F74" s="479"/>
    </row>
    <row r="75" spans="1:6" ht="33.75">
      <c r="A75" s="4" t="s">
        <v>309</v>
      </c>
      <c r="B75" s="33" t="s">
        <v>194</v>
      </c>
      <c r="C75" s="33">
        <v>30</v>
      </c>
      <c r="D75" s="178">
        <v>231000</v>
      </c>
      <c r="E75" s="24" t="s">
        <v>869</v>
      </c>
      <c r="F75" s="479"/>
    </row>
    <row r="76" spans="1:6" ht="33.75">
      <c r="A76" s="4" t="s">
        <v>309</v>
      </c>
      <c r="B76" s="33" t="s">
        <v>194</v>
      </c>
      <c r="C76" s="480" t="s">
        <v>870</v>
      </c>
      <c r="D76" s="178">
        <v>377198.78</v>
      </c>
      <c r="E76" s="24" t="s">
        <v>871</v>
      </c>
      <c r="F76" s="479"/>
    </row>
    <row r="77" spans="1:6" ht="33.75">
      <c r="A77" s="4" t="s">
        <v>309</v>
      </c>
      <c r="B77" s="33" t="s">
        <v>194</v>
      </c>
      <c r="C77" s="480" t="s">
        <v>870</v>
      </c>
      <c r="D77" s="178">
        <v>12032.2</v>
      </c>
      <c r="E77" s="24" t="s">
        <v>871</v>
      </c>
      <c r="F77" s="479"/>
    </row>
    <row r="78" spans="1:6" ht="33.75">
      <c r="A78" s="4" t="s">
        <v>309</v>
      </c>
      <c r="B78" s="33" t="s">
        <v>194</v>
      </c>
      <c r="C78" s="480" t="s">
        <v>870</v>
      </c>
      <c r="D78" s="178">
        <v>376347.79</v>
      </c>
      <c r="E78" s="24" t="s">
        <v>872</v>
      </c>
      <c r="F78" s="479"/>
    </row>
    <row r="79" spans="1:6" ht="33.75">
      <c r="A79" s="4" t="s">
        <v>309</v>
      </c>
      <c r="B79" s="33" t="s">
        <v>194</v>
      </c>
      <c r="C79" s="480" t="s">
        <v>870</v>
      </c>
      <c r="D79" s="178">
        <v>347277.5</v>
      </c>
      <c r="E79" s="24" t="s">
        <v>873</v>
      </c>
      <c r="F79" s="479"/>
    </row>
    <row r="80" spans="1:6" ht="45">
      <c r="A80" s="4" t="s">
        <v>309</v>
      </c>
      <c r="B80" s="33" t="s">
        <v>194</v>
      </c>
      <c r="C80" s="480" t="s">
        <v>870</v>
      </c>
      <c r="D80" s="178">
        <v>376347.79</v>
      </c>
      <c r="E80" s="24" t="s">
        <v>874</v>
      </c>
      <c r="F80" s="479"/>
    </row>
    <row r="81" spans="1:7" ht="45">
      <c r="A81" s="4" t="s">
        <v>309</v>
      </c>
      <c r="B81" s="33" t="s">
        <v>194</v>
      </c>
      <c r="C81" s="480" t="s">
        <v>870</v>
      </c>
      <c r="D81" s="178">
        <v>12882.68</v>
      </c>
      <c r="E81" s="24" t="s">
        <v>874</v>
      </c>
      <c r="F81" s="479"/>
    </row>
    <row r="82" spans="1:7" ht="33.75">
      <c r="A82" s="4" t="s">
        <v>309</v>
      </c>
      <c r="B82" s="33" t="s">
        <v>194</v>
      </c>
      <c r="C82" s="480" t="s">
        <v>870</v>
      </c>
      <c r="D82" s="178">
        <v>12882.72</v>
      </c>
      <c r="E82" s="24" t="s">
        <v>872</v>
      </c>
      <c r="F82" s="479"/>
    </row>
    <row r="83" spans="1:7" ht="33.75">
      <c r="A83" s="4" t="s">
        <v>309</v>
      </c>
      <c r="B83" s="33" t="s">
        <v>194</v>
      </c>
      <c r="C83" s="480" t="s">
        <v>870</v>
      </c>
      <c r="D83" s="178">
        <v>12882.71</v>
      </c>
      <c r="E83" s="24" t="s">
        <v>873</v>
      </c>
      <c r="F83" s="479"/>
    </row>
    <row r="84" spans="1:7" ht="33.75">
      <c r="A84" s="4" t="s">
        <v>309</v>
      </c>
      <c r="B84" s="33" t="s">
        <v>194</v>
      </c>
      <c r="C84" s="33">
        <v>50</v>
      </c>
      <c r="D84" s="178">
        <v>115500</v>
      </c>
      <c r="E84" s="24" t="s">
        <v>875</v>
      </c>
      <c r="F84" s="479"/>
    </row>
    <row r="85" spans="1:7" ht="22.5">
      <c r="A85" s="4" t="s">
        <v>309</v>
      </c>
      <c r="B85" s="33" t="s">
        <v>194</v>
      </c>
      <c r="C85" s="33">
        <v>76</v>
      </c>
      <c r="D85" s="178">
        <v>175000</v>
      </c>
      <c r="E85" s="24" t="s">
        <v>876</v>
      </c>
      <c r="F85" s="479"/>
    </row>
    <row r="86" spans="1:7" ht="33.75">
      <c r="A86" s="4" t="s">
        <v>309</v>
      </c>
      <c r="B86" s="33" t="s">
        <v>194</v>
      </c>
      <c r="C86" s="33">
        <v>1360</v>
      </c>
      <c r="D86" s="178">
        <v>571200</v>
      </c>
      <c r="E86" s="24" t="s">
        <v>877</v>
      </c>
      <c r="F86" s="479"/>
    </row>
    <row r="87" spans="1:7" ht="22.5">
      <c r="A87" s="4" t="s">
        <v>309</v>
      </c>
      <c r="B87" s="33" t="s">
        <v>194</v>
      </c>
      <c r="C87" s="33">
        <v>100</v>
      </c>
      <c r="D87" s="178">
        <v>210000</v>
      </c>
      <c r="E87" s="24" t="s">
        <v>878</v>
      </c>
      <c r="F87" s="479"/>
    </row>
    <row r="88" spans="1:7" ht="45">
      <c r="A88" s="4" t="s">
        <v>309</v>
      </c>
      <c r="B88" s="33" t="s">
        <v>194</v>
      </c>
      <c r="C88" s="480" t="s">
        <v>879</v>
      </c>
      <c r="D88" s="178">
        <v>999.92</v>
      </c>
      <c r="E88" s="24" t="s">
        <v>880</v>
      </c>
      <c r="F88" s="479"/>
    </row>
    <row r="89" spans="1:7" ht="67.5">
      <c r="A89" s="4" t="s">
        <v>309</v>
      </c>
      <c r="B89" s="33" t="s">
        <v>194</v>
      </c>
      <c r="C89" s="33">
        <v>950</v>
      </c>
      <c r="D89" s="178">
        <v>4440</v>
      </c>
      <c r="E89" s="24" t="s">
        <v>881</v>
      </c>
      <c r="F89" s="479"/>
    </row>
    <row r="90" spans="1:7" ht="67.5">
      <c r="A90" s="4" t="s">
        <v>309</v>
      </c>
      <c r="B90" s="33" t="s">
        <v>194</v>
      </c>
      <c r="C90" s="33">
        <v>950</v>
      </c>
      <c r="D90" s="178">
        <v>2464.4299999999998</v>
      </c>
      <c r="E90" s="24" t="s">
        <v>881</v>
      </c>
      <c r="F90" s="479"/>
      <c r="G90" s="110"/>
    </row>
    <row r="91" spans="1:7" ht="67.5">
      <c r="A91" s="4" t="s">
        <v>309</v>
      </c>
      <c r="B91" s="33" t="s">
        <v>194</v>
      </c>
      <c r="C91" s="33">
        <v>950</v>
      </c>
      <c r="D91" s="178">
        <v>183944.91</v>
      </c>
      <c r="E91" s="24" t="s">
        <v>881</v>
      </c>
      <c r="F91" s="479"/>
    </row>
    <row r="92" spans="1:7" ht="78.75">
      <c r="A92" s="4" t="s">
        <v>309</v>
      </c>
      <c r="B92" s="33" t="s">
        <v>194</v>
      </c>
      <c r="C92" s="480" t="s">
        <v>882</v>
      </c>
      <c r="D92" s="178">
        <v>135859</v>
      </c>
      <c r="E92" s="24" t="s">
        <v>883</v>
      </c>
      <c r="F92" s="479"/>
    </row>
    <row r="93" spans="1:7" ht="56.25">
      <c r="A93" s="4" t="s">
        <v>309</v>
      </c>
      <c r="B93" s="33" t="s">
        <v>194</v>
      </c>
      <c r="C93" s="480" t="s">
        <v>879</v>
      </c>
      <c r="D93" s="178">
        <v>17765.400000000001</v>
      </c>
      <c r="E93" s="24" t="s">
        <v>884</v>
      </c>
      <c r="F93" s="479"/>
    </row>
    <row r="94" spans="1:7" ht="45">
      <c r="A94" s="4" t="s">
        <v>309</v>
      </c>
      <c r="B94" s="33" t="s">
        <v>194</v>
      </c>
      <c r="C94" s="33">
        <v>400</v>
      </c>
      <c r="D94" s="178">
        <v>152952.95999999999</v>
      </c>
      <c r="E94" s="24" t="s">
        <v>885</v>
      </c>
      <c r="F94" s="479"/>
    </row>
    <row r="95" spans="1:7" ht="30.75" customHeight="1">
      <c r="A95" s="4" t="s">
        <v>309</v>
      </c>
      <c r="B95" s="33" t="s">
        <v>194</v>
      </c>
      <c r="C95" s="33">
        <v>100</v>
      </c>
      <c r="D95" s="178">
        <v>210000</v>
      </c>
      <c r="E95" s="24" t="s">
        <v>886</v>
      </c>
      <c r="F95" s="479"/>
    </row>
    <row r="96" spans="1:7" ht="22.5">
      <c r="A96" s="4" t="s">
        <v>309</v>
      </c>
      <c r="B96" s="33" t="s">
        <v>194</v>
      </c>
      <c r="C96" s="33">
        <v>76</v>
      </c>
      <c r="D96" s="178">
        <v>175000</v>
      </c>
      <c r="E96" s="24" t="s">
        <v>887</v>
      </c>
      <c r="F96" s="479"/>
    </row>
    <row r="97" spans="1:10" ht="42" customHeight="1">
      <c r="A97" s="4" t="s">
        <v>309</v>
      </c>
      <c r="B97" s="33" t="s">
        <v>194</v>
      </c>
      <c r="C97" s="33">
        <v>50</v>
      </c>
      <c r="D97" s="178">
        <v>115500</v>
      </c>
      <c r="E97" s="24" t="s">
        <v>888</v>
      </c>
      <c r="F97" s="479"/>
    </row>
    <row r="98" spans="1:10" ht="45" customHeight="1">
      <c r="A98" s="4" t="s">
        <v>309</v>
      </c>
      <c r="B98" s="33" t="s">
        <v>194</v>
      </c>
      <c r="C98" s="33">
        <v>200</v>
      </c>
      <c r="D98" s="178">
        <v>220000</v>
      </c>
      <c r="E98" s="24" t="s">
        <v>889</v>
      </c>
      <c r="F98" s="479"/>
    </row>
    <row r="99" spans="1:10" ht="34.5" customHeight="1">
      <c r="A99" s="4" t="s">
        <v>309</v>
      </c>
      <c r="B99" s="33" t="s">
        <v>194</v>
      </c>
      <c r="C99" s="33">
        <v>1360</v>
      </c>
      <c r="D99" s="178">
        <v>571200</v>
      </c>
      <c r="E99" s="24" t="s">
        <v>890</v>
      </c>
      <c r="F99" s="479"/>
    </row>
    <row r="100" spans="1:10" ht="44.25" customHeight="1">
      <c r="A100" s="4" t="s">
        <v>309</v>
      </c>
      <c r="B100" s="33" t="s">
        <v>194</v>
      </c>
      <c r="C100" s="33">
        <v>567</v>
      </c>
      <c r="D100" s="178">
        <v>623700</v>
      </c>
      <c r="E100" s="24" t="s">
        <v>891</v>
      </c>
      <c r="F100" s="479"/>
      <c r="G100" s="110"/>
    </row>
    <row r="101" spans="1:10" ht="35.25" customHeight="1">
      <c r="A101" s="4" t="s">
        <v>309</v>
      </c>
      <c r="B101" s="33" t="s">
        <v>194</v>
      </c>
      <c r="C101" s="33">
        <v>400</v>
      </c>
      <c r="D101" s="178">
        <v>132000</v>
      </c>
      <c r="E101" s="24" t="s">
        <v>892</v>
      </c>
      <c r="F101" s="481"/>
    </row>
    <row r="102" spans="1:10" ht="76.5" customHeight="1">
      <c r="A102" s="4" t="s">
        <v>309</v>
      </c>
      <c r="B102" s="33" t="s">
        <v>194</v>
      </c>
      <c r="C102" s="33">
        <v>950</v>
      </c>
      <c r="D102" s="178">
        <v>275087.59999999998</v>
      </c>
      <c r="E102" s="24" t="s">
        <v>893</v>
      </c>
      <c r="F102" s="481"/>
    </row>
    <row r="103" spans="1:10" ht="81.75" customHeight="1">
      <c r="A103" s="4" t="s">
        <v>309</v>
      </c>
      <c r="B103" s="33" t="s">
        <v>194</v>
      </c>
      <c r="C103" s="33">
        <v>950</v>
      </c>
      <c r="D103" s="178">
        <v>7400.35</v>
      </c>
      <c r="E103" s="24" t="s">
        <v>893</v>
      </c>
      <c r="F103" s="481"/>
      <c r="G103" s="110"/>
      <c r="I103" s="58"/>
    </row>
    <row r="104" spans="1:10" ht="27" customHeight="1">
      <c r="A104" s="4" t="s">
        <v>309</v>
      </c>
      <c r="B104" s="33" t="s">
        <v>194</v>
      </c>
      <c r="C104" s="33">
        <v>1</v>
      </c>
      <c r="D104" s="178">
        <v>-440</v>
      </c>
      <c r="E104" s="24" t="s">
        <v>894</v>
      </c>
      <c r="F104" s="481"/>
      <c r="G104" s="110"/>
      <c r="I104" s="58"/>
    </row>
    <row r="105" spans="1:10" ht="22.5">
      <c r="A105" s="4" t="s">
        <v>309</v>
      </c>
      <c r="B105" s="33" t="s">
        <v>194</v>
      </c>
      <c r="C105" s="33">
        <v>1</v>
      </c>
      <c r="D105" s="178">
        <v>-2100</v>
      </c>
      <c r="E105" s="24" t="s">
        <v>895</v>
      </c>
      <c r="F105" s="481"/>
      <c r="G105" s="110"/>
      <c r="I105" s="58"/>
    </row>
    <row r="106" spans="1:10" ht="22.5">
      <c r="A106" s="4" t="s">
        <v>309</v>
      </c>
      <c r="B106" s="33" t="s">
        <v>194</v>
      </c>
      <c r="C106" s="33">
        <v>1</v>
      </c>
      <c r="D106" s="178">
        <v>-2100</v>
      </c>
      <c r="E106" s="24" t="s">
        <v>896</v>
      </c>
      <c r="F106" s="481"/>
      <c r="G106" s="110"/>
      <c r="I106" s="58"/>
    </row>
    <row r="107" spans="1:10" ht="25.5" customHeight="1">
      <c r="A107" s="4" t="s">
        <v>309</v>
      </c>
      <c r="B107" s="33" t="s">
        <v>194</v>
      </c>
      <c r="C107" s="33">
        <v>1</v>
      </c>
      <c r="D107" s="178">
        <v>-2100</v>
      </c>
      <c r="E107" s="24" t="s">
        <v>897</v>
      </c>
      <c r="F107" s="481"/>
      <c r="G107" s="110"/>
      <c r="I107" s="58"/>
    </row>
    <row r="108" spans="1:10" ht="25.5" customHeight="1">
      <c r="A108" s="4" t="s">
        <v>309</v>
      </c>
      <c r="B108" s="33" t="s">
        <v>194</v>
      </c>
      <c r="C108" s="33">
        <v>1</v>
      </c>
      <c r="D108" s="178">
        <v>-2100</v>
      </c>
      <c r="E108" s="24" t="s">
        <v>898</v>
      </c>
      <c r="F108" s="481"/>
      <c r="G108" s="110"/>
      <c r="I108" s="58"/>
    </row>
    <row r="109" spans="1:10" ht="26.25" customHeight="1">
      <c r="A109" s="4" t="s">
        <v>309</v>
      </c>
      <c r="B109" s="33" t="s">
        <v>194</v>
      </c>
      <c r="C109" s="33">
        <v>1</v>
      </c>
      <c r="D109" s="178">
        <v>-2100</v>
      </c>
      <c r="E109" s="24" t="s">
        <v>898</v>
      </c>
      <c r="F109" s="481"/>
      <c r="G109" s="110"/>
      <c r="I109" s="58"/>
    </row>
    <row r="110" spans="1:10" ht="25.5" customHeight="1">
      <c r="A110" s="4" t="s">
        <v>309</v>
      </c>
      <c r="B110" s="33" t="s">
        <v>194</v>
      </c>
      <c r="C110" s="33">
        <v>1</v>
      </c>
      <c r="D110" s="178">
        <v>-2100</v>
      </c>
      <c r="E110" s="24" t="s">
        <v>895</v>
      </c>
      <c r="F110" s="481"/>
      <c r="G110" s="110"/>
      <c r="I110" s="58"/>
    </row>
    <row r="111" spans="1:10" ht="90">
      <c r="A111" s="4" t="s">
        <v>304</v>
      </c>
      <c r="B111" s="33" t="s">
        <v>194</v>
      </c>
      <c r="C111" s="33">
        <v>20</v>
      </c>
      <c r="D111" s="178">
        <v>17446.400000000001</v>
      </c>
      <c r="E111" s="24" t="s">
        <v>307</v>
      </c>
      <c r="G111" s="110"/>
      <c r="I111" s="58"/>
    </row>
    <row r="112" spans="1:10" ht="90">
      <c r="A112" s="4" t="s">
        <v>304</v>
      </c>
      <c r="B112" s="33" t="s">
        <v>194</v>
      </c>
      <c r="C112" s="33">
        <v>30</v>
      </c>
      <c r="D112" s="178">
        <v>81633.84</v>
      </c>
      <c r="E112" s="24" t="s">
        <v>306</v>
      </c>
      <c r="I112" s="58"/>
      <c r="J112" s="110"/>
    </row>
    <row r="113" spans="1:5" ht="90">
      <c r="A113" s="4" t="s">
        <v>304</v>
      </c>
      <c r="B113" s="33" t="s">
        <v>194</v>
      </c>
      <c r="C113" s="33">
        <v>100</v>
      </c>
      <c r="D113" s="178">
        <v>52014.400000000001</v>
      </c>
      <c r="E113" s="24" t="s">
        <v>305</v>
      </c>
    </row>
    <row r="114" spans="1:5" ht="56.25">
      <c r="A114" s="4" t="s">
        <v>304</v>
      </c>
      <c r="B114" s="33" t="s">
        <v>194</v>
      </c>
      <c r="C114" s="33">
        <v>95</v>
      </c>
      <c r="D114" s="178">
        <v>280517</v>
      </c>
      <c r="E114" s="24" t="s">
        <v>303</v>
      </c>
    </row>
    <row r="115" spans="1:5" ht="33.75">
      <c r="A115" s="4" t="s">
        <v>304</v>
      </c>
      <c r="B115" s="33" t="s">
        <v>194</v>
      </c>
      <c r="C115" s="93">
        <v>200</v>
      </c>
      <c r="D115" s="482">
        <v>10440</v>
      </c>
      <c r="E115" s="23" t="s">
        <v>899</v>
      </c>
    </row>
    <row r="116" spans="1:5" ht="22.5">
      <c r="A116" s="4" t="s">
        <v>304</v>
      </c>
      <c r="B116" s="33" t="s">
        <v>194</v>
      </c>
      <c r="C116" s="93">
        <v>200</v>
      </c>
      <c r="D116" s="482">
        <v>40165</v>
      </c>
      <c r="E116" s="23" t="s">
        <v>900</v>
      </c>
    </row>
    <row r="117" spans="1:5" ht="33.75">
      <c r="A117" s="4" t="s">
        <v>304</v>
      </c>
      <c r="B117" s="33" t="s">
        <v>194</v>
      </c>
      <c r="C117" s="93">
        <v>36</v>
      </c>
      <c r="D117" s="482">
        <v>4654.57</v>
      </c>
      <c r="E117" s="23" t="s">
        <v>901</v>
      </c>
    </row>
    <row r="118" spans="1:5" ht="45">
      <c r="A118" s="4" t="s">
        <v>304</v>
      </c>
      <c r="B118" s="33" t="s">
        <v>194</v>
      </c>
      <c r="C118" s="93">
        <v>12</v>
      </c>
      <c r="D118" s="482">
        <v>11832</v>
      </c>
      <c r="E118" s="23" t="s">
        <v>902</v>
      </c>
    </row>
    <row r="119" spans="1:5" ht="22.5">
      <c r="A119" s="4" t="s">
        <v>304</v>
      </c>
      <c r="B119" s="33" t="s">
        <v>194</v>
      </c>
      <c r="C119" s="93">
        <v>9</v>
      </c>
      <c r="D119" s="482">
        <v>5950.8</v>
      </c>
      <c r="E119" s="23" t="s">
        <v>903</v>
      </c>
    </row>
    <row r="120" spans="1:5" ht="15" customHeight="1">
      <c r="A120" s="22"/>
      <c r="B120" s="22"/>
      <c r="C120" s="93"/>
      <c r="D120" s="22"/>
      <c r="E120" s="23"/>
    </row>
    <row r="121" spans="1:5" ht="15" customHeight="1">
      <c r="A121" s="93" t="s">
        <v>302</v>
      </c>
      <c r="B121" s="22"/>
      <c r="C121" s="22"/>
      <c r="D121" s="177">
        <f>SUM(D8:D120)</f>
        <v>14046649.65</v>
      </c>
      <c r="E121" s="23"/>
    </row>
    <row r="122" spans="1:5" ht="15" customHeight="1">
      <c r="A122" s="93"/>
      <c r="B122" s="93"/>
      <c r="C122" s="93"/>
      <c r="D122" s="93"/>
      <c r="E122" s="176"/>
    </row>
    <row r="123" spans="1:5">
      <c r="A123" s="12"/>
      <c r="B123" s="13"/>
      <c r="C123" s="13"/>
      <c r="D123" s="13"/>
    </row>
    <row r="124" spans="1:5">
      <c r="C124" s="58"/>
      <c r="D124" s="58"/>
    </row>
    <row r="125" spans="1:5">
      <c r="A125" s="6"/>
      <c r="C125" s="483"/>
      <c r="D125" s="6"/>
      <c r="E125" s="6"/>
    </row>
    <row r="126" spans="1:5">
      <c r="A126" s="8"/>
      <c r="C126" s="484"/>
      <c r="D126" s="175"/>
      <c r="E126" s="8"/>
    </row>
    <row r="127" spans="1:5">
      <c r="C127" s="485"/>
    </row>
    <row r="128" spans="1:5">
      <c r="C128" s="58"/>
      <c r="D128" s="110"/>
    </row>
    <row r="129" spans="3:4">
      <c r="C129" s="58"/>
      <c r="D129" s="58"/>
    </row>
    <row r="130" spans="3:4">
      <c r="D130" s="174"/>
    </row>
  </sheetData>
  <mergeCells count="5">
    <mergeCell ref="A1:E1"/>
    <mergeCell ref="A5:A6"/>
    <mergeCell ref="B5:C5"/>
    <mergeCell ref="D5:D6"/>
    <mergeCell ref="E5:E6"/>
  </mergeCells>
  <conditionalFormatting sqref="A4">
    <cfRule type="cellIs" dxfId="7"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35"/>
  <sheetViews>
    <sheetView showGridLines="0" view="pageLayout" zoomScale="55" zoomScaleNormal="100" zoomScalePageLayoutView="55" workbookViewId="0">
      <selection activeCell="B28" sqref="B28:B29"/>
    </sheetView>
  </sheetViews>
  <sheetFormatPr baseColWidth="10" defaultRowHeight="13.5"/>
  <cols>
    <col min="1" max="1" width="13.140625" style="1" customWidth="1"/>
    <col min="2" max="2" width="14.28515625" style="44" customWidth="1"/>
    <col min="3" max="3" width="14.5703125" style="44" customWidth="1"/>
    <col min="4" max="5" width="14.42578125" style="44" customWidth="1"/>
    <col min="6" max="6" width="14" style="44" customWidth="1"/>
    <col min="7" max="7" width="11" style="44" customWidth="1"/>
    <col min="8" max="8" width="6.5703125" style="1" customWidth="1"/>
    <col min="9" max="9" width="68.7109375" style="1" customWidth="1"/>
    <col min="10" max="16384" width="11.42578125" style="1"/>
  </cols>
  <sheetData>
    <row r="1" spans="1:10" ht="35.1" customHeight="1">
      <c r="A1" s="606" t="s">
        <v>22</v>
      </c>
      <c r="B1" s="607"/>
      <c r="C1" s="607"/>
      <c r="D1" s="607"/>
      <c r="E1" s="607"/>
      <c r="F1" s="607"/>
      <c r="G1" s="607"/>
      <c r="H1" s="607"/>
      <c r="I1" s="608"/>
    </row>
    <row r="2" spans="1:10" ht="6.75" customHeight="1"/>
    <row r="3" spans="1:10" ht="17.25" customHeight="1">
      <c r="A3" s="609" t="s">
        <v>72</v>
      </c>
      <c r="B3" s="610"/>
      <c r="C3" s="610"/>
      <c r="D3" s="610"/>
      <c r="E3" s="610"/>
      <c r="F3" s="610"/>
      <c r="G3" s="610"/>
      <c r="H3" s="610"/>
      <c r="I3" s="611"/>
    </row>
    <row r="4" spans="1:10" ht="17.25" customHeight="1">
      <c r="A4" s="609" t="s">
        <v>673</v>
      </c>
      <c r="B4" s="610"/>
      <c r="C4" s="610"/>
      <c r="D4" s="610"/>
      <c r="E4" s="610"/>
      <c r="F4" s="610"/>
      <c r="G4" s="610"/>
      <c r="H4" s="610"/>
      <c r="I4" s="611"/>
    </row>
    <row r="5" spans="1:10" ht="25.5" customHeight="1">
      <c r="A5" s="624" t="s">
        <v>12</v>
      </c>
      <c r="B5" s="634" t="s">
        <v>28</v>
      </c>
      <c r="C5" s="635"/>
      <c r="D5" s="635"/>
      <c r="E5" s="636"/>
      <c r="F5" s="634" t="s">
        <v>26</v>
      </c>
      <c r="G5" s="636"/>
      <c r="H5" s="637" t="s">
        <v>40</v>
      </c>
      <c r="I5" s="638"/>
      <c r="J5" s="2"/>
    </row>
    <row r="6" spans="1:10" ht="25.5" customHeight="1">
      <c r="A6" s="625"/>
      <c r="B6" s="45" t="s">
        <v>39</v>
      </c>
      <c r="C6" s="46" t="s">
        <v>16</v>
      </c>
      <c r="D6" s="46" t="s">
        <v>17</v>
      </c>
      <c r="E6" s="46" t="s">
        <v>31</v>
      </c>
      <c r="F6" s="46" t="s">
        <v>32</v>
      </c>
      <c r="G6" s="46" t="s">
        <v>33</v>
      </c>
      <c r="H6" s="639" t="s">
        <v>19</v>
      </c>
      <c r="I6" s="640"/>
      <c r="J6" s="3"/>
    </row>
    <row r="7" spans="1:10" s="29" customFormat="1" ht="12.75" customHeight="1">
      <c r="A7" s="17" t="s">
        <v>0</v>
      </c>
      <c r="B7" s="50" t="s">
        <v>1</v>
      </c>
      <c r="C7" s="50" t="s">
        <v>2</v>
      </c>
      <c r="D7" s="50" t="s">
        <v>6</v>
      </c>
      <c r="E7" s="50" t="s">
        <v>3</v>
      </c>
      <c r="F7" s="50" t="s">
        <v>4</v>
      </c>
      <c r="G7" s="50" t="s">
        <v>5</v>
      </c>
      <c r="H7" s="28"/>
      <c r="I7" s="21"/>
    </row>
    <row r="8" spans="1:10" s="29" customFormat="1" ht="12.75">
      <c r="A8" s="19"/>
      <c r="B8" s="51"/>
      <c r="C8" s="51"/>
      <c r="D8" s="51"/>
      <c r="E8" s="51"/>
      <c r="F8" s="52"/>
      <c r="G8" s="52"/>
      <c r="H8" s="632" t="s">
        <v>80</v>
      </c>
      <c r="I8" s="633"/>
    </row>
    <row r="9" spans="1:10" s="29" customFormat="1" ht="12.75">
      <c r="A9" s="19"/>
      <c r="B9" s="51"/>
      <c r="C9" s="51"/>
      <c r="D9" s="51"/>
      <c r="E9" s="51"/>
      <c r="F9" s="53"/>
      <c r="G9" s="53"/>
      <c r="H9" s="630" t="s">
        <v>81</v>
      </c>
      <c r="I9" s="631"/>
    </row>
    <row r="10" spans="1:10" s="29" customFormat="1" ht="12.75">
      <c r="A10" s="20"/>
      <c r="B10" s="54"/>
      <c r="C10" s="54"/>
      <c r="D10" s="54"/>
      <c r="E10" s="54"/>
      <c r="F10" s="52"/>
      <c r="G10" s="52"/>
      <c r="H10" s="632" t="s">
        <v>80</v>
      </c>
      <c r="I10" s="633"/>
    </row>
    <row r="11" spans="1:10" s="29" customFormat="1" ht="12.75">
      <c r="A11" s="22"/>
      <c r="B11" s="53"/>
      <c r="C11" s="53"/>
      <c r="D11" s="53"/>
      <c r="E11" s="53"/>
      <c r="F11" s="53"/>
      <c r="G11" s="53"/>
      <c r="H11" s="630" t="s">
        <v>81</v>
      </c>
      <c r="I11" s="631"/>
    </row>
    <row r="12" spans="1:10" s="29" customFormat="1" ht="16.5" customHeight="1">
      <c r="A12" s="20"/>
      <c r="B12" s="54"/>
      <c r="C12" s="54"/>
      <c r="D12" s="54"/>
      <c r="E12" s="54"/>
      <c r="F12" s="52"/>
      <c r="G12" s="52"/>
      <c r="H12" s="632" t="s">
        <v>80</v>
      </c>
      <c r="I12" s="633"/>
    </row>
    <row r="13" spans="1:10" s="29" customFormat="1" ht="16.5" customHeight="1">
      <c r="A13" s="22"/>
      <c r="B13" s="53"/>
      <c r="C13" s="53"/>
      <c r="D13" s="53"/>
      <c r="E13" s="53"/>
      <c r="F13" s="53"/>
      <c r="G13" s="53"/>
      <c r="H13" s="630" t="s">
        <v>81</v>
      </c>
      <c r="I13" s="631"/>
    </row>
    <row r="14" spans="1:10" s="29" customFormat="1" ht="16.5" customHeight="1">
      <c r="A14" s="20"/>
      <c r="B14" s="54"/>
      <c r="C14" s="54"/>
      <c r="D14" s="54"/>
      <c r="E14" s="54"/>
      <c r="F14" s="52"/>
      <c r="G14" s="52"/>
      <c r="H14" s="632" t="s">
        <v>80</v>
      </c>
      <c r="I14" s="633"/>
    </row>
    <row r="15" spans="1:10" s="29" customFormat="1" ht="16.5" customHeight="1">
      <c r="A15" s="22"/>
      <c r="B15" s="53"/>
      <c r="C15" s="53"/>
      <c r="D15" s="53"/>
      <c r="E15" s="53"/>
      <c r="F15" s="53"/>
      <c r="G15" s="53"/>
      <c r="H15" s="630" t="s">
        <v>81</v>
      </c>
      <c r="I15" s="631"/>
    </row>
    <row r="16" spans="1:10" s="29" customFormat="1" ht="16.5" customHeight="1">
      <c r="A16" s="20"/>
      <c r="B16" s="54"/>
      <c r="C16" s="54"/>
      <c r="D16" s="54"/>
      <c r="E16" s="54"/>
      <c r="F16" s="52"/>
      <c r="G16" s="52"/>
      <c r="H16" s="632" t="s">
        <v>80</v>
      </c>
      <c r="I16" s="633"/>
    </row>
    <row r="17" spans="1:9" s="29" customFormat="1" ht="16.5" customHeight="1">
      <c r="A17" s="22"/>
      <c r="B17" s="53"/>
      <c r="C17" s="53"/>
      <c r="D17" s="53"/>
      <c r="E17" s="53"/>
      <c r="F17" s="53"/>
      <c r="G17" s="53"/>
      <c r="H17" s="630" t="s">
        <v>81</v>
      </c>
      <c r="I17" s="631"/>
    </row>
    <row r="18" spans="1:9" s="29" customFormat="1" ht="16.5" customHeight="1">
      <c r="A18" s="20"/>
      <c r="B18" s="54"/>
      <c r="C18" s="54"/>
      <c r="D18" s="54"/>
      <c r="E18" s="54"/>
      <c r="F18" s="52"/>
      <c r="G18" s="52"/>
      <c r="H18" s="632" t="s">
        <v>80</v>
      </c>
      <c r="I18" s="633"/>
    </row>
    <row r="19" spans="1:9" s="29" customFormat="1" ht="16.5" customHeight="1">
      <c r="A19" s="22"/>
      <c r="B19" s="53"/>
      <c r="C19" s="53"/>
      <c r="D19" s="53"/>
      <c r="E19" s="53"/>
      <c r="F19" s="53"/>
      <c r="G19" s="53"/>
      <c r="H19" s="630" t="s">
        <v>81</v>
      </c>
      <c r="I19" s="631"/>
    </row>
    <row r="20" spans="1:9" s="29" customFormat="1" ht="16.5" customHeight="1">
      <c r="A20" s="20"/>
      <c r="B20" s="54"/>
      <c r="C20" s="54"/>
      <c r="D20" s="54"/>
      <c r="E20" s="54"/>
      <c r="F20" s="52"/>
      <c r="G20" s="52"/>
      <c r="H20" s="632" t="s">
        <v>80</v>
      </c>
      <c r="I20" s="633"/>
    </row>
    <row r="21" spans="1:9" s="29" customFormat="1" ht="16.5" customHeight="1">
      <c r="A21" s="22"/>
      <c r="B21" s="53"/>
      <c r="C21" s="53"/>
      <c r="D21" s="53"/>
      <c r="E21" s="53"/>
      <c r="F21" s="53"/>
      <c r="G21" s="53"/>
      <c r="H21" s="630" t="s">
        <v>81</v>
      </c>
      <c r="I21" s="631"/>
    </row>
    <row r="22" spans="1:9" s="29" customFormat="1" ht="16.5" customHeight="1">
      <c r="A22" s="20"/>
      <c r="B22" s="54"/>
      <c r="C22" s="54"/>
      <c r="D22" s="54"/>
      <c r="E22" s="54"/>
      <c r="F22" s="52"/>
      <c r="G22" s="52"/>
      <c r="H22" s="632" t="s">
        <v>80</v>
      </c>
      <c r="I22" s="633"/>
    </row>
    <row r="23" spans="1:9" s="29" customFormat="1" ht="16.5" customHeight="1">
      <c r="A23" s="22"/>
      <c r="B23" s="53"/>
      <c r="C23" s="53"/>
      <c r="D23" s="53"/>
      <c r="E23" s="53"/>
      <c r="F23" s="53"/>
      <c r="G23" s="53"/>
      <c r="H23" s="630" t="s">
        <v>81</v>
      </c>
      <c r="I23" s="631"/>
    </row>
    <row r="24" spans="1:9" s="29" customFormat="1" ht="16.5" customHeight="1">
      <c r="A24" s="20"/>
      <c r="B24" s="54"/>
      <c r="C24" s="54"/>
      <c r="D24" s="54"/>
      <c r="E24" s="54"/>
      <c r="F24" s="52"/>
      <c r="G24" s="52"/>
      <c r="H24" s="632" t="s">
        <v>80</v>
      </c>
      <c r="I24" s="633"/>
    </row>
    <row r="25" spans="1:9" s="29" customFormat="1" ht="16.5" customHeight="1">
      <c r="A25" s="22"/>
      <c r="B25" s="53"/>
      <c r="C25" s="53"/>
      <c r="D25" s="53"/>
      <c r="E25" s="53"/>
      <c r="F25" s="53"/>
      <c r="G25" s="53"/>
      <c r="H25" s="630" t="s">
        <v>81</v>
      </c>
      <c r="I25" s="631"/>
    </row>
    <row r="26" spans="1:9" s="29" customFormat="1" ht="16.5" customHeight="1">
      <c r="A26" s="20"/>
      <c r="B26" s="54"/>
      <c r="C26" s="54"/>
      <c r="D26" s="54"/>
      <c r="E26" s="54"/>
      <c r="F26" s="52"/>
      <c r="G26" s="52"/>
      <c r="H26" s="632" t="s">
        <v>80</v>
      </c>
      <c r="I26" s="633"/>
    </row>
    <row r="27" spans="1:9" s="29" customFormat="1" ht="16.5" customHeight="1">
      <c r="A27" s="22"/>
      <c r="B27" s="53"/>
      <c r="C27" s="53"/>
      <c r="D27" s="53"/>
      <c r="E27" s="53"/>
      <c r="F27" s="53"/>
      <c r="G27" s="53"/>
      <c r="H27" s="630" t="s">
        <v>81</v>
      </c>
      <c r="I27" s="631"/>
    </row>
    <row r="28" spans="1:9" s="29" customFormat="1" ht="16.5" customHeight="1">
      <c r="A28" s="20"/>
      <c r="B28" s="54"/>
      <c r="C28" s="54"/>
      <c r="D28" s="54"/>
      <c r="E28" s="54"/>
      <c r="F28" s="52"/>
      <c r="G28" s="52"/>
      <c r="H28" s="632" t="s">
        <v>80</v>
      </c>
      <c r="I28" s="633"/>
    </row>
    <row r="29" spans="1:9" s="29" customFormat="1" ht="16.5" customHeight="1">
      <c r="A29" s="22"/>
      <c r="B29" s="53"/>
      <c r="C29" s="53"/>
      <c r="D29" s="53"/>
      <c r="E29" s="53"/>
      <c r="F29" s="53"/>
      <c r="G29" s="53"/>
      <c r="H29" s="630" t="s">
        <v>81</v>
      </c>
      <c r="I29" s="631"/>
    </row>
    <row r="30" spans="1:9" s="29" customFormat="1" ht="16.5" customHeight="1">
      <c r="A30" s="19"/>
      <c r="B30" s="51"/>
      <c r="C30" s="51"/>
      <c r="D30" s="51"/>
      <c r="E30" s="51"/>
      <c r="F30" s="51"/>
      <c r="G30" s="51"/>
      <c r="H30" s="26" t="s">
        <v>10</v>
      </c>
      <c r="I30" s="21"/>
    </row>
    <row r="31" spans="1:9" s="29" customFormat="1" ht="16.5" customHeight="1">
      <c r="A31" s="19"/>
      <c r="B31" s="51"/>
      <c r="C31" s="51"/>
      <c r="D31" s="51"/>
      <c r="E31" s="51"/>
      <c r="F31" s="51"/>
      <c r="G31" s="51"/>
      <c r="H31" s="26" t="s">
        <v>11</v>
      </c>
      <c r="I31" s="23"/>
    </row>
    <row r="32" spans="1:9" s="29" customFormat="1" ht="24.75" customHeight="1">
      <c r="A32" s="4" t="s">
        <v>36</v>
      </c>
      <c r="B32" s="55">
        <f t="shared" ref="B32:G32" si="0">SUM(B8:B30)</f>
        <v>0</v>
      </c>
      <c r="C32" s="55">
        <f t="shared" si="0"/>
        <v>0</v>
      </c>
      <c r="D32" s="55">
        <f t="shared" si="0"/>
        <v>0</v>
      </c>
      <c r="E32" s="55">
        <f t="shared" si="0"/>
        <v>0</v>
      </c>
      <c r="F32" s="55">
        <f t="shared" si="0"/>
        <v>0</v>
      </c>
      <c r="G32" s="55">
        <f t="shared" si="0"/>
        <v>0</v>
      </c>
      <c r="H32" s="27"/>
      <c r="I32" s="24"/>
    </row>
    <row r="34" spans="1:9">
      <c r="A34" s="5"/>
      <c r="F34" s="56"/>
      <c r="I34" s="6"/>
    </row>
    <row r="35" spans="1:9">
      <c r="A35" s="7"/>
      <c r="F35" s="57"/>
      <c r="I35" s="8"/>
    </row>
  </sheetData>
  <mergeCells count="30">
    <mergeCell ref="A1:I1"/>
    <mergeCell ref="A3:I3"/>
    <mergeCell ref="A4:I4"/>
    <mergeCell ref="A5:A6"/>
    <mergeCell ref="B5:E5"/>
    <mergeCell ref="F5:G5"/>
    <mergeCell ref="H5:I5"/>
    <mergeCell ref="H6:I6"/>
    <mergeCell ref="H8:I8"/>
    <mergeCell ref="H9:I9"/>
    <mergeCell ref="H10:I10"/>
    <mergeCell ref="H11:I11"/>
    <mergeCell ref="H12:I12"/>
    <mergeCell ref="H13:I13"/>
    <mergeCell ref="H14:I14"/>
    <mergeCell ref="H15:I15"/>
    <mergeCell ref="H16:I16"/>
    <mergeCell ref="H17:I17"/>
    <mergeCell ref="H18:I18"/>
    <mergeCell ref="H19:I19"/>
    <mergeCell ref="H26:I26"/>
    <mergeCell ref="H27:I27"/>
    <mergeCell ref="H28:I28"/>
    <mergeCell ref="H29:I29"/>
    <mergeCell ref="H20:I20"/>
    <mergeCell ref="H21:I21"/>
    <mergeCell ref="H22:I22"/>
    <mergeCell ref="H23:I23"/>
    <mergeCell ref="H24:I24"/>
    <mergeCell ref="H25:I25"/>
  </mergeCells>
  <printOptions horizontalCentered="1"/>
  <pageMargins left="0.19685039370078741" right="0.19685039370078741" top="1.6535433070866143" bottom="0.47244094488188981" header="0.19685039370078741" footer="0.19685039370078741"/>
  <pageSetup scale="78" orientation="landscape" r:id="rId1"/>
  <headerFooter scaleWithDoc="0">
    <oddHeader xml:space="preserve">&amp;C&amp;G
</oddHeader>
    <oddFooter>&amp;C&amp;G</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8"/>
  <sheetViews>
    <sheetView showGridLines="0" view="pageLayout" topLeftCell="A4" zoomScaleNormal="100" workbookViewId="0">
      <selection activeCell="B28" sqref="B28:B29"/>
    </sheetView>
  </sheetViews>
  <sheetFormatPr baseColWidth="10"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606" t="s">
        <v>356</v>
      </c>
      <c r="B1" s="607"/>
      <c r="C1" s="607"/>
      <c r="D1" s="607"/>
      <c r="E1" s="607"/>
      <c r="F1" s="608"/>
    </row>
    <row r="2" spans="1:6" ht="6.75" customHeight="1"/>
    <row r="3" spans="1:6" ht="20.100000000000001" customHeight="1">
      <c r="A3" s="142" t="s">
        <v>242</v>
      </c>
      <c r="B3" s="169"/>
      <c r="C3" s="169"/>
      <c r="D3" s="169"/>
      <c r="E3" s="169"/>
      <c r="F3" s="168"/>
    </row>
    <row r="4" spans="1:6" ht="20.100000000000001" customHeight="1">
      <c r="A4" s="142" t="s">
        <v>675</v>
      </c>
      <c r="B4" s="169"/>
      <c r="C4" s="169"/>
      <c r="D4" s="169"/>
      <c r="E4" s="169"/>
      <c r="F4" s="168"/>
    </row>
    <row r="5" spans="1:6" ht="25.15" customHeight="1">
      <c r="A5" s="624" t="s">
        <v>355</v>
      </c>
      <c r="B5" s="715" t="s">
        <v>354</v>
      </c>
      <c r="C5" s="716"/>
      <c r="D5" s="716"/>
      <c r="E5" s="717"/>
      <c r="F5" s="624" t="s">
        <v>353</v>
      </c>
    </row>
    <row r="6" spans="1:6" ht="31.5" customHeight="1">
      <c r="A6" s="652"/>
      <c r="B6" s="473" t="s">
        <v>352</v>
      </c>
      <c r="C6" s="473" t="s">
        <v>351</v>
      </c>
      <c r="D6" s="473" t="s">
        <v>350</v>
      </c>
      <c r="E6" s="473" t="s">
        <v>349</v>
      </c>
      <c r="F6" s="652"/>
    </row>
    <row r="7" spans="1:6" ht="18" customHeight="1">
      <c r="A7" s="17" t="s">
        <v>0</v>
      </c>
      <c r="B7" s="17" t="s">
        <v>1</v>
      </c>
      <c r="C7" s="17" t="s">
        <v>2</v>
      </c>
      <c r="D7" s="17" t="s">
        <v>6</v>
      </c>
      <c r="E7" s="17" t="s">
        <v>3</v>
      </c>
      <c r="F7" s="17" t="s">
        <v>4</v>
      </c>
    </row>
    <row r="8" spans="1:6" ht="18" customHeight="1">
      <c r="A8" s="180"/>
      <c r="B8" s="180"/>
      <c r="C8" s="180"/>
      <c r="D8" s="180"/>
      <c r="E8" s="180"/>
      <c r="F8" s="24"/>
    </row>
    <row r="9" spans="1:6" ht="18" customHeight="1">
      <c r="A9" s="180"/>
      <c r="B9" s="180"/>
      <c r="C9" s="180"/>
      <c r="D9" s="180"/>
      <c r="E9" s="180"/>
      <c r="F9" s="24"/>
    </row>
    <row r="10" spans="1:6" ht="18" customHeight="1">
      <c r="A10" s="180"/>
      <c r="B10" s="180"/>
      <c r="C10" s="180"/>
      <c r="D10" s="180"/>
      <c r="E10" s="180"/>
      <c r="F10" s="24"/>
    </row>
    <row r="11" spans="1:6" ht="18" customHeight="1">
      <c r="A11" s="180"/>
      <c r="B11" s="180"/>
      <c r="C11" s="180"/>
      <c r="D11" s="180"/>
      <c r="E11" s="180"/>
      <c r="F11" s="24"/>
    </row>
    <row r="12" spans="1:6" ht="18" customHeight="1">
      <c r="A12" s="180"/>
      <c r="B12" s="180"/>
      <c r="C12" s="180"/>
      <c r="D12" s="180"/>
      <c r="E12" s="180"/>
      <c r="F12" s="24"/>
    </row>
    <row r="13" spans="1:6" ht="18" customHeight="1">
      <c r="A13" s="180"/>
      <c r="B13" s="180"/>
      <c r="C13" s="180"/>
      <c r="D13" s="180"/>
      <c r="E13" s="180"/>
      <c r="F13" s="24"/>
    </row>
    <row r="14" spans="1:6" ht="18" customHeight="1">
      <c r="A14" s="180"/>
      <c r="B14" s="180"/>
      <c r="C14" s="180"/>
      <c r="D14" s="180"/>
      <c r="E14" s="180"/>
      <c r="F14" s="24"/>
    </row>
    <row r="15" spans="1:6" ht="18" customHeight="1">
      <c r="A15" s="180"/>
      <c r="B15" s="180"/>
      <c r="C15" s="180"/>
      <c r="D15" s="180"/>
      <c r="E15" s="180"/>
      <c r="F15" s="24"/>
    </row>
    <row r="16" spans="1:6" ht="18" customHeight="1">
      <c r="A16" s="22"/>
      <c r="B16" s="22"/>
      <c r="C16" s="22"/>
      <c r="D16" s="22"/>
      <c r="E16" s="22"/>
      <c r="F16" s="23"/>
    </row>
    <row r="17" spans="1:6" ht="18" customHeight="1">
      <c r="A17" s="22"/>
      <c r="B17" s="22"/>
      <c r="C17" s="22"/>
      <c r="D17" s="22"/>
      <c r="E17" s="22"/>
      <c r="F17" s="23"/>
    </row>
    <row r="18" spans="1:6" ht="18" customHeight="1">
      <c r="A18" s="22"/>
      <c r="B18" s="22"/>
      <c r="C18" s="22"/>
      <c r="D18" s="22"/>
      <c r="E18" s="22"/>
      <c r="F18" s="23"/>
    </row>
    <row r="19" spans="1:6" ht="18" customHeight="1">
      <c r="A19" s="22"/>
      <c r="B19" s="22"/>
      <c r="C19" s="22"/>
      <c r="D19" s="22"/>
      <c r="E19" s="22"/>
      <c r="F19" s="23"/>
    </row>
    <row r="20" spans="1:6" ht="18" customHeight="1">
      <c r="A20" s="22"/>
      <c r="B20" s="22"/>
      <c r="C20" s="22"/>
      <c r="D20" s="22"/>
      <c r="E20" s="22"/>
      <c r="F20" s="23"/>
    </row>
    <row r="21" spans="1:6" ht="18" customHeight="1">
      <c r="A21" s="22"/>
      <c r="B21" s="22"/>
      <c r="C21" s="22"/>
      <c r="D21" s="22"/>
      <c r="E21" s="22"/>
      <c r="F21" s="23"/>
    </row>
    <row r="22" spans="1:6" ht="18" customHeight="1">
      <c r="A22" s="22"/>
      <c r="B22" s="22"/>
      <c r="C22" s="22"/>
      <c r="D22" s="22"/>
      <c r="E22" s="22"/>
      <c r="F22" s="23"/>
    </row>
    <row r="23" spans="1:6" ht="18" customHeight="1">
      <c r="A23" s="22"/>
      <c r="B23" s="22"/>
      <c r="C23" s="22"/>
      <c r="D23" s="22"/>
      <c r="E23" s="22"/>
      <c r="F23" s="23"/>
    </row>
    <row r="24" spans="1:6" ht="18" customHeight="1">
      <c r="A24" s="22"/>
      <c r="B24" s="22"/>
      <c r="C24" s="22"/>
      <c r="D24" s="22"/>
      <c r="E24" s="22"/>
      <c r="F24" s="23"/>
    </row>
    <row r="25" spans="1:6" ht="18" customHeight="1">
      <c r="A25" s="93" t="s">
        <v>348</v>
      </c>
      <c r="B25" s="22"/>
      <c r="C25" s="22"/>
      <c r="D25" s="22"/>
      <c r="E25" s="22"/>
      <c r="F25" s="23"/>
    </row>
    <row r="26" spans="1:6">
      <c r="A26" s="12"/>
      <c r="B26" s="13"/>
      <c r="C26" s="13"/>
      <c r="D26" s="13"/>
      <c r="E26" s="13"/>
    </row>
    <row r="27" spans="1:6">
      <c r="A27" s="5"/>
      <c r="D27" s="6"/>
      <c r="F27" s="6"/>
    </row>
    <row r="28" spans="1:6">
      <c r="A28" s="7"/>
      <c r="D28" s="8"/>
      <c r="F28" s="8"/>
    </row>
  </sheetData>
  <mergeCells count="4">
    <mergeCell ref="A1:F1"/>
    <mergeCell ref="A5:A6"/>
    <mergeCell ref="B5:E5"/>
    <mergeCell ref="F5:F6"/>
  </mergeCells>
  <conditionalFormatting sqref="A4">
    <cfRule type="cellIs" dxfId="6"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6"/>
  <sheetViews>
    <sheetView showGridLines="0" view="pageLayout" topLeftCell="A10" zoomScaleNormal="100" zoomScaleSheetLayoutView="50" workbookViewId="0">
      <selection activeCell="B28" sqref="B28:B29"/>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20.7109375" style="1" customWidth="1"/>
    <col min="8" max="16384" width="9.140625" style="1"/>
  </cols>
  <sheetData>
    <row r="1" spans="1:7" ht="35.1" customHeight="1">
      <c r="A1" s="606" t="s">
        <v>362</v>
      </c>
      <c r="B1" s="607"/>
      <c r="C1" s="607"/>
      <c r="D1" s="607"/>
      <c r="E1" s="607"/>
      <c r="F1" s="607"/>
      <c r="G1" s="608"/>
    </row>
    <row r="2" spans="1:7" s="94" customFormat="1" ht="8.25" customHeight="1">
      <c r="A2" s="183"/>
      <c r="B2" s="183"/>
      <c r="C2" s="183"/>
      <c r="D2" s="183"/>
      <c r="E2" s="183"/>
      <c r="F2" s="183"/>
      <c r="G2" s="183"/>
    </row>
    <row r="3" spans="1:7" s="94" customFormat="1" ht="19.5" customHeight="1">
      <c r="A3" s="142" t="s">
        <v>242</v>
      </c>
      <c r="B3" s="169"/>
      <c r="C3" s="169"/>
      <c r="D3" s="169"/>
      <c r="E3" s="169"/>
      <c r="F3" s="169"/>
      <c r="G3" s="168"/>
    </row>
    <row r="4" spans="1:7" s="94" customFormat="1" ht="19.5" customHeight="1">
      <c r="A4" s="142" t="s">
        <v>675</v>
      </c>
      <c r="B4" s="169"/>
      <c r="C4" s="169"/>
      <c r="D4" s="169"/>
      <c r="E4" s="169"/>
      <c r="F4" s="169"/>
      <c r="G4" s="168"/>
    </row>
    <row r="5" spans="1:7" ht="25.15" customHeight="1">
      <c r="A5" s="624" t="s">
        <v>361</v>
      </c>
      <c r="B5" s="624" t="s">
        <v>360</v>
      </c>
      <c r="C5" s="624" t="s">
        <v>359</v>
      </c>
      <c r="D5" s="624" t="s">
        <v>358</v>
      </c>
      <c r="E5" s="715" t="s">
        <v>345</v>
      </c>
      <c r="F5" s="717"/>
      <c r="G5" s="624" t="s">
        <v>344</v>
      </c>
    </row>
    <row r="6" spans="1:7" s="95" customFormat="1" ht="25.15" customHeight="1">
      <c r="A6" s="652"/>
      <c r="B6" s="652"/>
      <c r="C6" s="652"/>
      <c r="D6" s="652"/>
      <c r="E6" s="473" t="s">
        <v>342</v>
      </c>
      <c r="F6" s="473" t="s">
        <v>341</v>
      </c>
      <c r="G6" s="652"/>
    </row>
    <row r="7" spans="1:7" ht="15" customHeight="1">
      <c r="A7" s="17" t="s">
        <v>0</v>
      </c>
      <c r="B7" s="17" t="s">
        <v>1</v>
      </c>
      <c r="C7" s="17" t="s">
        <v>2</v>
      </c>
      <c r="D7" s="17" t="s">
        <v>2</v>
      </c>
      <c r="E7" s="17" t="s">
        <v>6</v>
      </c>
      <c r="F7" s="17" t="s">
        <v>3</v>
      </c>
      <c r="G7" s="17" t="s">
        <v>4</v>
      </c>
    </row>
    <row r="8" spans="1:7" ht="15" customHeight="1">
      <c r="A8" s="182"/>
      <c r="B8" s="182"/>
      <c r="C8" s="182"/>
      <c r="D8" s="182"/>
      <c r="E8" s="182"/>
      <c r="F8" s="182"/>
      <c r="G8" s="182"/>
    </row>
    <row r="9" spans="1:7" ht="15" customHeight="1">
      <c r="A9" s="182"/>
      <c r="B9" s="182"/>
      <c r="C9" s="182"/>
      <c r="D9" s="182"/>
      <c r="E9" s="182"/>
      <c r="F9" s="182"/>
      <c r="G9" s="182"/>
    </row>
    <row r="10" spans="1:7" ht="15" customHeight="1">
      <c r="A10" s="182"/>
      <c r="B10" s="182"/>
      <c r="C10" s="182"/>
      <c r="D10" s="182"/>
      <c r="E10" s="182"/>
      <c r="F10" s="182"/>
      <c r="G10" s="182"/>
    </row>
    <row r="11" spans="1:7" ht="15" customHeight="1">
      <c r="A11" s="182"/>
      <c r="B11" s="182"/>
      <c r="C11" s="182"/>
      <c r="D11" s="182"/>
      <c r="E11" s="182"/>
      <c r="F11" s="182"/>
      <c r="G11" s="182"/>
    </row>
    <row r="12" spans="1:7" ht="15" customHeight="1">
      <c r="A12" s="182"/>
      <c r="B12" s="182"/>
      <c r="C12" s="182"/>
      <c r="D12" s="182"/>
      <c r="E12" s="182"/>
      <c r="F12" s="182"/>
      <c r="G12" s="182"/>
    </row>
    <row r="13" spans="1:7" ht="15" customHeight="1">
      <c r="A13" s="182"/>
      <c r="B13" s="182"/>
      <c r="C13" s="182"/>
      <c r="D13" s="182"/>
      <c r="E13" s="182"/>
      <c r="F13" s="182"/>
      <c r="G13" s="182"/>
    </row>
    <row r="14" spans="1:7" ht="15" customHeight="1">
      <c r="A14" s="182"/>
      <c r="B14" s="182"/>
      <c r="C14" s="182"/>
      <c r="D14" s="182"/>
      <c r="E14" s="182"/>
      <c r="F14" s="182"/>
      <c r="G14" s="182"/>
    </row>
    <row r="15" spans="1:7" ht="15" customHeight="1">
      <c r="A15" s="182"/>
      <c r="B15" s="182"/>
      <c r="C15" s="182"/>
      <c r="D15" s="182"/>
      <c r="E15" s="182"/>
      <c r="F15" s="182"/>
      <c r="G15" s="182"/>
    </row>
    <row r="16" spans="1:7" ht="15" customHeight="1">
      <c r="A16" s="182"/>
      <c r="B16" s="182"/>
      <c r="C16" s="182"/>
      <c r="D16" s="182"/>
      <c r="E16" s="182"/>
      <c r="F16" s="182"/>
      <c r="G16" s="182"/>
    </row>
    <row r="17" spans="1:7" ht="15" customHeight="1">
      <c r="A17" s="182"/>
      <c r="B17" s="182"/>
      <c r="C17" s="182"/>
      <c r="D17" s="182"/>
      <c r="E17" s="182"/>
      <c r="F17" s="182"/>
      <c r="G17" s="182"/>
    </row>
    <row r="18" spans="1:7" ht="15" customHeight="1">
      <c r="A18" s="182"/>
      <c r="B18" s="182"/>
      <c r="C18" s="182"/>
      <c r="D18" s="182"/>
      <c r="E18" s="182"/>
      <c r="F18" s="182"/>
      <c r="G18" s="182"/>
    </row>
    <row r="19" spans="1:7" ht="15" customHeight="1">
      <c r="A19" s="182"/>
      <c r="B19" s="182"/>
      <c r="C19" s="182"/>
      <c r="D19" s="182"/>
      <c r="E19" s="182"/>
      <c r="F19" s="182"/>
      <c r="G19" s="182"/>
    </row>
    <row r="20" spans="1:7" ht="15" customHeight="1">
      <c r="A20" s="182"/>
      <c r="B20" s="182"/>
      <c r="C20" s="182"/>
      <c r="D20" s="182"/>
      <c r="E20" s="182"/>
      <c r="F20" s="182"/>
      <c r="G20" s="182"/>
    </row>
    <row r="21" spans="1:7" ht="15" customHeight="1">
      <c r="A21" s="182"/>
      <c r="B21" s="182"/>
      <c r="C21" s="182"/>
      <c r="D21" s="182"/>
      <c r="E21" s="182"/>
      <c r="F21" s="182"/>
      <c r="G21" s="182"/>
    </row>
    <row r="22" spans="1:7" ht="15" customHeight="1">
      <c r="A22" s="182"/>
      <c r="B22" s="182"/>
      <c r="C22" s="182"/>
      <c r="D22" s="182"/>
      <c r="E22" s="182"/>
      <c r="F22" s="182"/>
      <c r="G22" s="182"/>
    </row>
    <row r="23" spans="1:7" ht="15" customHeight="1">
      <c r="A23" s="182"/>
      <c r="B23" s="182"/>
      <c r="C23" s="182"/>
      <c r="D23" s="182"/>
      <c r="E23" s="182"/>
      <c r="F23" s="182"/>
      <c r="G23" s="182"/>
    </row>
    <row r="24" spans="1:7" ht="15" customHeight="1">
      <c r="A24" s="182"/>
      <c r="B24" s="182"/>
      <c r="C24" s="182"/>
      <c r="D24" s="182"/>
      <c r="E24" s="182"/>
      <c r="F24" s="182"/>
      <c r="G24" s="182"/>
    </row>
    <row r="25" spans="1:7" ht="15" customHeight="1">
      <c r="A25" s="182"/>
      <c r="B25" s="182"/>
      <c r="C25" s="182"/>
      <c r="D25" s="182"/>
      <c r="E25" s="182"/>
      <c r="F25" s="182"/>
      <c r="G25" s="182"/>
    </row>
    <row r="26" spans="1:7" ht="15" customHeight="1">
      <c r="A26" s="182"/>
      <c r="B26" s="182"/>
      <c r="C26" s="182"/>
      <c r="D26" s="182"/>
      <c r="E26" s="182"/>
      <c r="F26" s="182"/>
      <c r="G26" s="182"/>
    </row>
    <row r="27" spans="1:7" ht="15" customHeight="1">
      <c r="A27" s="182"/>
      <c r="B27" s="182"/>
      <c r="C27" s="182"/>
      <c r="D27" s="182"/>
      <c r="E27" s="182"/>
      <c r="F27" s="182"/>
      <c r="G27" s="182"/>
    </row>
    <row r="28" spans="1:7" ht="15" customHeight="1">
      <c r="A28" s="182"/>
      <c r="B28" s="182"/>
      <c r="C28" s="182"/>
      <c r="D28" s="182"/>
      <c r="E28" s="182"/>
      <c r="F28" s="182"/>
      <c r="G28" s="182"/>
    </row>
    <row r="29" spans="1:7" ht="15" customHeight="1">
      <c r="A29" s="182"/>
      <c r="B29" s="182"/>
      <c r="C29" s="182"/>
      <c r="D29" s="182"/>
      <c r="E29" s="182"/>
      <c r="F29" s="182"/>
      <c r="G29" s="182"/>
    </row>
    <row r="30" spans="1:7" ht="15" customHeight="1">
      <c r="A30" s="16" t="s">
        <v>348</v>
      </c>
      <c r="B30" s="182"/>
      <c r="C30" s="182"/>
      <c r="D30" s="182"/>
      <c r="E30" s="182"/>
      <c r="F30" s="182"/>
      <c r="G30" s="182"/>
    </row>
    <row r="31" spans="1:7" ht="15" customHeight="1">
      <c r="A31" s="181"/>
      <c r="B31" s="181"/>
      <c r="C31" s="181"/>
      <c r="D31" s="181"/>
      <c r="E31" s="181"/>
      <c r="F31" s="181"/>
      <c r="G31" s="181"/>
    </row>
    <row r="32" spans="1:7">
      <c r="A32" s="12" t="s">
        <v>357</v>
      </c>
      <c r="B32" s="12"/>
    </row>
    <row r="33" spans="1:5">
      <c r="A33" s="12"/>
      <c r="B33" s="12"/>
    </row>
    <row r="35" spans="1:5">
      <c r="A35" s="5"/>
      <c r="B35" s="5"/>
      <c r="E35" s="6"/>
    </row>
    <row r="36" spans="1:5">
      <c r="A36" s="7"/>
      <c r="B36" s="7"/>
      <c r="E36" s="8"/>
    </row>
  </sheetData>
  <mergeCells count="7">
    <mergeCell ref="A1:G1"/>
    <mergeCell ref="A5:A6"/>
    <mergeCell ref="B5:B6"/>
    <mergeCell ref="C5:C6"/>
    <mergeCell ref="D5:D6"/>
    <mergeCell ref="E5:F5"/>
    <mergeCell ref="G5:G6"/>
  </mergeCells>
  <conditionalFormatting sqref="A4">
    <cfRule type="cellIs" dxfId="5" priority="1" stopIfTrue="1" operator="equal">
      <formula>"VAYA A LA HOJA INICIO Y SELECIONE EL PERIODO CORRESPONDIENTE A ESTE INFORME"</formula>
    </cfRule>
  </conditionalFormatting>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9"/>
  <sheetViews>
    <sheetView showGridLines="0" view="pageLayout" topLeftCell="A13" zoomScaleNormal="85" workbookViewId="0">
      <selection activeCell="B28" sqref="B28:B29"/>
    </sheetView>
  </sheetViews>
  <sheetFormatPr baseColWidth="10" defaultRowHeight="13.5"/>
  <cols>
    <col min="1" max="1" width="42.28515625" style="158" customWidth="1"/>
    <col min="2" max="3" width="50.7109375" style="158" customWidth="1"/>
    <col min="4" max="16384" width="11.42578125" style="158"/>
  </cols>
  <sheetData>
    <row r="1" spans="1:8" ht="35.1" customHeight="1">
      <c r="A1" s="910" t="s">
        <v>384</v>
      </c>
      <c r="B1" s="911"/>
      <c r="C1" s="912"/>
    </row>
    <row r="2" spans="1:8" ht="6.75" customHeight="1"/>
    <row r="3" spans="1:8" s="184" customFormat="1" ht="15" customHeight="1">
      <c r="A3" s="649" t="s">
        <v>242</v>
      </c>
      <c r="B3" s="650"/>
      <c r="C3" s="651"/>
      <c r="D3" s="158"/>
      <c r="E3" s="158"/>
      <c r="F3" s="158"/>
      <c r="G3" s="158"/>
      <c r="H3" s="158"/>
    </row>
    <row r="4" spans="1:8" s="184" customFormat="1" ht="6.75" customHeight="1">
      <c r="D4" s="158"/>
      <c r="E4" s="158"/>
      <c r="F4" s="158"/>
      <c r="G4" s="158"/>
      <c r="H4" s="158"/>
    </row>
    <row r="5" spans="1:8" s="184" customFormat="1" ht="15" customHeight="1">
      <c r="A5" s="649" t="s">
        <v>675</v>
      </c>
      <c r="B5" s="650"/>
      <c r="C5" s="651"/>
      <c r="D5" s="158"/>
      <c r="E5" s="158"/>
      <c r="F5" s="158"/>
      <c r="G5" s="158"/>
      <c r="H5" s="158"/>
    </row>
    <row r="6" spans="1:8" s="184" customFormat="1" ht="6.75" customHeight="1"/>
    <row r="7" spans="1:8" s="184" customFormat="1" ht="15" customHeight="1">
      <c r="A7" s="913" t="s">
        <v>383</v>
      </c>
      <c r="B7" s="914"/>
      <c r="C7" s="915"/>
    </row>
    <row r="8" spans="1:8" s="184" customFormat="1" ht="6.75" customHeight="1">
      <c r="A8" s="916"/>
      <c r="B8" s="916"/>
      <c r="C8" s="916"/>
    </row>
    <row r="9" spans="1:8" s="184" customFormat="1" ht="15" customHeight="1">
      <c r="A9" s="187" t="s">
        <v>382</v>
      </c>
      <c r="B9" s="908"/>
      <c r="C9" s="909"/>
    </row>
    <row r="10" spans="1:8" s="184" customFormat="1" ht="15" customHeight="1">
      <c r="A10" s="187" t="s">
        <v>381</v>
      </c>
      <c r="B10" s="908"/>
      <c r="C10" s="909"/>
    </row>
    <row r="11" spans="1:8" s="184" customFormat="1" ht="15" customHeight="1">
      <c r="A11" s="187" t="s">
        <v>380</v>
      </c>
      <c r="B11" s="908"/>
      <c r="C11" s="909"/>
    </row>
    <row r="12" spans="1:8" s="184" customFormat="1" ht="15" customHeight="1">
      <c r="A12" s="187" t="s">
        <v>379</v>
      </c>
      <c r="B12" s="908"/>
      <c r="C12" s="909"/>
    </row>
    <row r="13" spans="1:8" s="184" customFormat="1" ht="15" customHeight="1">
      <c r="A13" s="477" t="s">
        <v>378</v>
      </c>
      <c r="B13" s="908"/>
      <c r="C13" s="909"/>
    </row>
    <row r="14" spans="1:8" s="184" customFormat="1" ht="33.6" customHeight="1">
      <c r="A14" s="477" t="s">
        <v>377</v>
      </c>
      <c r="B14" s="908"/>
      <c r="C14" s="917"/>
    </row>
    <row r="15" spans="1:8" s="184" customFormat="1" ht="33.6" customHeight="1">
      <c r="A15" s="477" t="s">
        <v>376</v>
      </c>
      <c r="B15" s="908"/>
      <c r="C15" s="909"/>
    </row>
    <row r="16" spans="1:8" s="184" customFormat="1" ht="33.6" customHeight="1">
      <c r="A16" s="477" t="s">
        <v>375</v>
      </c>
      <c r="B16" s="908"/>
      <c r="C16" s="909"/>
    </row>
    <row r="17" spans="1:3" s="184" customFormat="1" ht="6.75" customHeight="1"/>
    <row r="18" spans="1:3" s="184" customFormat="1" ht="15" customHeight="1">
      <c r="A18" s="913" t="s">
        <v>374</v>
      </c>
      <c r="B18" s="914"/>
      <c r="C18" s="915"/>
    </row>
    <row r="19" spans="1:3" s="184" customFormat="1" ht="28.9" customHeight="1">
      <c r="A19" s="185" t="s">
        <v>373</v>
      </c>
      <c r="B19" s="185" t="s">
        <v>372</v>
      </c>
      <c r="C19" s="186" t="s">
        <v>371</v>
      </c>
    </row>
    <row r="20" spans="1:3" s="184" customFormat="1" ht="15" customHeight="1">
      <c r="A20" s="486"/>
      <c r="B20" s="486"/>
      <c r="C20" s="487"/>
    </row>
    <row r="21" spans="1:3" s="184" customFormat="1" ht="6.75" customHeight="1"/>
    <row r="22" spans="1:3" s="184" customFormat="1" ht="15" customHeight="1">
      <c r="A22" s="913" t="s">
        <v>370</v>
      </c>
      <c r="B22" s="914"/>
      <c r="C22" s="915"/>
    </row>
    <row r="23" spans="1:3" s="184" customFormat="1" ht="15" customHeight="1">
      <c r="A23" s="185" t="s">
        <v>369</v>
      </c>
      <c r="B23" s="185" t="s">
        <v>368</v>
      </c>
      <c r="C23" s="186" t="s">
        <v>367</v>
      </c>
    </row>
    <row r="24" spans="1:3" s="184" customFormat="1" ht="15" customHeight="1">
      <c r="A24" s="486"/>
      <c r="B24" s="486"/>
      <c r="C24" s="487"/>
    </row>
    <row r="25" spans="1:3" s="184" customFormat="1" ht="6.75" customHeight="1"/>
    <row r="26" spans="1:3" s="184" customFormat="1" ht="15" customHeight="1">
      <c r="A26" s="913" t="s">
        <v>366</v>
      </c>
      <c r="B26" s="914"/>
      <c r="C26" s="915"/>
    </row>
    <row r="27" spans="1:3" s="184" customFormat="1" ht="15" customHeight="1">
      <c r="A27" s="185" t="s">
        <v>365</v>
      </c>
      <c r="B27" s="185" t="s">
        <v>364</v>
      </c>
      <c r="C27" s="186" t="s">
        <v>363</v>
      </c>
    </row>
    <row r="28" spans="1:3" s="184" customFormat="1" ht="34.9" customHeight="1">
      <c r="A28" s="488"/>
      <c r="B28" s="185"/>
      <c r="C28" s="487"/>
    </row>
    <row r="29" spans="1:3">
      <c r="A29" s="184"/>
      <c r="B29" s="184"/>
      <c r="C29" s="184"/>
    </row>
  </sheetData>
  <mergeCells count="16">
    <mergeCell ref="B16:C16"/>
    <mergeCell ref="A18:C18"/>
    <mergeCell ref="A22:C22"/>
    <mergeCell ref="A26:C26"/>
    <mergeCell ref="B10:C10"/>
    <mergeCell ref="B11:C11"/>
    <mergeCell ref="B12:C12"/>
    <mergeCell ref="B13:C13"/>
    <mergeCell ref="B14:C14"/>
    <mergeCell ref="B15:C15"/>
    <mergeCell ref="B9:C9"/>
    <mergeCell ref="A1:C1"/>
    <mergeCell ref="A3:C3"/>
    <mergeCell ref="A5:C5"/>
    <mergeCell ref="A7:C7"/>
    <mergeCell ref="A8:C8"/>
  </mergeCells>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7"/>
  <sheetViews>
    <sheetView showGridLines="0" view="pageLayout" topLeftCell="A10" zoomScaleNormal="100" zoomScaleSheetLayoutView="70" workbookViewId="0">
      <selection activeCell="B28" sqref="B28:B29"/>
    </sheetView>
  </sheetViews>
  <sheetFormatPr baseColWidth="10" defaultColWidth="12.5703125" defaultRowHeight="13.5"/>
  <cols>
    <col min="1" max="1" width="60.140625" style="189" customWidth="1"/>
    <col min="2" max="3" width="16.140625" style="188" customWidth="1"/>
    <col min="4" max="4" width="66.28515625" style="188" customWidth="1"/>
    <col min="5" max="16384" width="12.5703125" style="188"/>
  </cols>
  <sheetData>
    <row r="1" spans="1:7" ht="35.1" customHeight="1">
      <c r="A1" s="606" t="s">
        <v>396</v>
      </c>
      <c r="B1" s="607"/>
      <c r="C1" s="607"/>
      <c r="D1" s="608"/>
    </row>
    <row r="2" spans="1:7" ht="7.5" customHeight="1">
      <c r="A2" s="199"/>
      <c r="B2" s="198"/>
      <c r="C2" s="198"/>
      <c r="D2" s="198"/>
    </row>
    <row r="3" spans="1:7" ht="20.100000000000001" customHeight="1">
      <c r="A3" s="649" t="s">
        <v>242</v>
      </c>
      <c r="B3" s="650"/>
      <c r="C3" s="650"/>
      <c r="D3" s="651"/>
    </row>
    <row r="4" spans="1:7" ht="20.100000000000001" customHeight="1">
      <c r="A4" s="649" t="s">
        <v>675</v>
      </c>
      <c r="B4" s="650"/>
      <c r="C4" s="650"/>
      <c r="D4" s="651"/>
    </row>
    <row r="5" spans="1:7" ht="25.9" customHeight="1">
      <c r="A5" s="918" t="s">
        <v>395</v>
      </c>
      <c r="B5" s="715" t="s">
        <v>394</v>
      </c>
      <c r="C5" s="920"/>
      <c r="D5" s="921" t="s">
        <v>393</v>
      </c>
    </row>
    <row r="6" spans="1:7" s="195" customFormat="1" ht="25.9" customHeight="1">
      <c r="A6" s="919"/>
      <c r="B6" s="197" t="s">
        <v>392</v>
      </c>
      <c r="C6" s="196" t="s">
        <v>190</v>
      </c>
      <c r="D6" s="922"/>
    </row>
    <row r="7" spans="1:7" ht="20.25" customHeight="1">
      <c r="A7" s="17" t="s">
        <v>0</v>
      </c>
      <c r="B7" s="17" t="s">
        <v>1</v>
      </c>
      <c r="C7" s="17" t="s">
        <v>2</v>
      </c>
      <c r="D7" s="17" t="s">
        <v>6</v>
      </c>
      <c r="E7" s="489"/>
      <c r="F7" s="489"/>
      <c r="G7" s="489"/>
    </row>
    <row r="8" spans="1:7" ht="40.5" customHeight="1">
      <c r="A8" s="191" t="s">
        <v>391</v>
      </c>
      <c r="B8" s="194">
        <v>15175115</v>
      </c>
      <c r="C8" s="194">
        <v>12864007.689999999</v>
      </c>
      <c r="D8" s="191" t="s">
        <v>390</v>
      </c>
      <c r="E8" s="489"/>
      <c r="F8" s="489"/>
      <c r="G8" s="489"/>
    </row>
    <row r="9" spans="1:7" ht="27" customHeight="1">
      <c r="A9" s="191" t="s">
        <v>389</v>
      </c>
      <c r="B9" s="194">
        <v>40000000</v>
      </c>
      <c r="C9" s="194">
        <v>8564632.5600000005</v>
      </c>
      <c r="D9" s="191" t="s">
        <v>388</v>
      </c>
      <c r="E9" s="489"/>
      <c r="F9" s="489"/>
      <c r="G9" s="489"/>
    </row>
    <row r="10" spans="1:7" ht="33" customHeight="1">
      <c r="A10" s="191" t="s">
        <v>387</v>
      </c>
      <c r="B10" s="194">
        <v>21000000</v>
      </c>
      <c r="C10" s="194">
        <v>0</v>
      </c>
      <c r="D10" s="191" t="s">
        <v>387</v>
      </c>
      <c r="E10" s="489"/>
      <c r="F10" s="489"/>
      <c r="G10" s="489"/>
    </row>
    <row r="11" spans="1:7" ht="20.25" customHeight="1">
      <c r="A11" s="191"/>
      <c r="B11" s="190"/>
      <c r="C11" s="190"/>
      <c r="D11" s="190"/>
    </row>
    <row r="12" spans="1:7" ht="20.25" customHeight="1">
      <c r="A12" s="191"/>
      <c r="B12" s="190"/>
      <c r="C12" s="190"/>
      <c r="D12" s="190"/>
    </row>
    <row r="13" spans="1:7" ht="20.25" customHeight="1">
      <c r="A13" s="191"/>
      <c r="B13" s="190"/>
      <c r="C13" s="190"/>
      <c r="D13" s="190"/>
    </row>
    <row r="14" spans="1:7" ht="20.25" customHeight="1">
      <c r="A14" s="191"/>
      <c r="B14" s="190"/>
      <c r="C14" s="190"/>
      <c r="D14" s="190"/>
    </row>
    <row r="15" spans="1:7" ht="20.25" customHeight="1">
      <c r="A15" s="191"/>
      <c r="B15" s="190"/>
      <c r="C15" s="190"/>
      <c r="D15" s="190"/>
    </row>
    <row r="16" spans="1:7" ht="20.25" customHeight="1">
      <c r="A16" s="191"/>
      <c r="B16" s="190"/>
      <c r="C16" s="190"/>
      <c r="D16" s="190"/>
    </row>
    <row r="17" spans="1:4" ht="20.25" customHeight="1">
      <c r="A17" s="191"/>
      <c r="B17" s="190"/>
      <c r="C17" s="190"/>
      <c r="D17" s="190"/>
    </row>
    <row r="18" spans="1:4" ht="20.25" customHeight="1">
      <c r="A18" s="191"/>
      <c r="B18" s="190"/>
      <c r="C18" s="190"/>
      <c r="D18" s="190"/>
    </row>
    <row r="19" spans="1:4" ht="20.25" customHeight="1">
      <c r="A19" s="191"/>
      <c r="B19" s="190"/>
      <c r="C19" s="190"/>
      <c r="D19" s="190"/>
    </row>
    <row r="20" spans="1:4" ht="20.25" customHeight="1">
      <c r="A20" s="191"/>
      <c r="B20" s="190"/>
      <c r="C20" s="190"/>
      <c r="D20" s="190"/>
    </row>
    <row r="21" spans="1:4" ht="20.25" customHeight="1">
      <c r="A21" s="191"/>
      <c r="B21" s="190"/>
      <c r="C21" s="190"/>
      <c r="D21" s="190"/>
    </row>
    <row r="22" spans="1:4" ht="20.25" customHeight="1">
      <c r="A22" s="191"/>
      <c r="B22" s="190"/>
      <c r="C22" s="190"/>
      <c r="D22" s="190"/>
    </row>
    <row r="23" spans="1:4" ht="20.25" customHeight="1">
      <c r="A23" s="193" t="s">
        <v>386</v>
      </c>
      <c r="B23" s="192">
        <f>SUM(B8:B22)</f>
        <v>76175115</v>
      </c>
      <c r="C23" s="192">
        <f>SUM(C8:C22)</f>
        <v>21428640.25</v>
      </c>
      <c r="D23" s="190"/>
    </row>
    <row r="24" spans="1:4" ht="20.25" customHeight="1">
      <c r="A24" s="191"/>
      <c r="B24" s="190"/>
      <c r="C24" s="190"/>
      <c r="D24" s="190"/>
    </row>
    <row r="25" spans="1:4">
      <c r="A25" s="12" t="s">
        <v>385</v>
      </c>
    </row>
    <row r="26" spans="1:4">
      <c r="A26" s="5"/>
      <c r="C26" s="6"/>
    </row>
    <row r="27" spans="1:4">
      <c r="A27" s="7"/>
      <c r="C27" s="8"/>
    </row>
  </sheetData>
  <mergeCells count="6">
    <mergeCell ref="A1:D1"/>
    <mergeCell ref="A3:D3"/>
    <mergeCell ref="A4:D4"/>
    <mergeCell ref="A5:A6"/>
    <mergeCell ref="B5:C5"/>
    <mergeCell ref="D5:D6"/>
  </mergeCells>
  <conditionalFormatting sqref="A3">
    <cfRule type="cellIs" dxfId="4" priority="3" stopIfTrue="1" operator="equal">
      <formula>"VAYA A LA HOJA INICIO Y SELECIONE LA UNIDAD RESPONSABLE CORRESPONDIENTE A ESTE INFORME"</formula>
    </cfRule>
  </conditionalFormatting>
  <conditionalFormatting sqref="A4">
    <cfRule type="cellIs" dxfId="3" priority="2" stopIfTrue="1" operator="equal">
      <formula>"VAYA A LA HOJA INICIO Y SELECIONE EL PERIODO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count="1">
    <dataValidation allowBlank="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3"/>
  <sheetViews>
    <sheetView showGridLines="0" zoomScaleSheetLayoutView="100" workbookViewId="0">
      <selection activeCell="B28" sqref="B28:B29"/>
    </sheetView>
  </sheetViews>
  <sheetFormatPr baseColWidth="10" defaultColWidth="9.140625" defaultRowHeight="13.5"/>
  <cols>
    <col min="1" max="1" width="34.7109375" style="1" customWidth="1"/>
    <col min="2" max="2" width="31.140625" style="1" customWidth="1"/>
    <col min="3" max="3" width="30" style="1" customWidth="1"/>
    <col min="4" max="4" width="10.7109375" style="1" customWidth="1"/>
    <col min="5" max="6" width="18.28515625" style="1" bestFit="1" customWidth="1"/>
    <col min="7" max="7" width="17.140625" style="1" bestFit="1" customWidth="1"/>
    <col min="8" max="8" width="9.140625" style="1"/>
    <col min="9" max="9" width="11.28515625" style="84" bestFit="1" customWidth="1"/>
    <col min="10" max="10" width="14.7109375" style="1" bestFit="1" customWidth="1"/>
    <col min="11" max="16384" width="9.140625" style="1"/>
  </cols>
  <sheetData>
    <row r="1" spans="1:9" ht="35.1" customHeight="1">
      <c r="A1" s="606" t="s">
        <v>625</v>
      </c>
      <c r="B1" s="607"/>
      <c r="C1" s="607"/>
      <c r="D1" s="607"/>
      <c r="E1" s="607"/>
      <c r="F1" s="607"/>
      <c r="G1" s="608"/>
    </row>
    <row r="2" spans="1:9" s="94" customFormat="1" ht="8.25" customHeight="1">
      <c r="A2" s="183"/>
      <c r="B2" s="183"/>
      <c r="C2" s="183"/>
      <c r="D2" s="183"/>
      <c r="E2" s="183"/>
      <c r="F2" s="183"/>
      <c r="G2" s="183"/>
      <c r="I2" s="490"/>
    </row>
    <row r="3" spans="1:9" s="94" customFormat="1" ht="19.5" customHeight="1">
      <c r="A3" s="609" t="s">
        <v>624</v>
      </c>
      <c r="B3" s="610"/>
      <c r="C3" s="610"/>
      <c r="D3" s="610"/>
      <c r="E3" s="610"/>
      <c r="F3" s="610"/>
      <c r="G3" s="611"/>
      <c r="I3" s="490"/>
    </row>
    <row r="4" spans="1:9" s="94" customFormat="1" ht="19.5" customHeight="1">
      <c r="A4" s="609" t="s">
        <v>675</v>
      </c>
      <c r="B4" s="610"/>
      <c r="C4" s="610"/>
      <c r="D4" s="610"/>
      <c r="E4" s="610"/>
      <c r="F4" s="610"/>
      <c r="G4" s="611"/>
      <c r="I4" s="490"/>
    </row>
    <row r="5" spans="1:9" ht="9" customHeight="1"/>
    <row r="6" spans="1:9" ht="19.899999999999999" customHeight="1">
      <c r="A6" s="624" t="s">
        <v>623</v>
      </c>
      <c r="B6" s="624" t="s">
        <v>622</v>
      </c>
      <c r="C6" s="624" t="s">
        <v>393</v>
      </c>
      <c r="D6" s="624" t="s">
        <v>621</v>
      </c>
      <c r="E6" s="715" t="s">
        <v>28</v>
      </c>
      <c r="F6" s="716"/>
      <c r="G6" s="717"/>
    </row>
    <row r="7" spans="1:9" s="95" customFormat="1" ht="36" customHeight="1">
      <c r="A7" s="652"/>
      <c r="B7" s="652"/>
      <c r="C7" s="652"/>
      <c r="D7" s="652"/>
      <c r="E7" s="40" t="s">
        <v>620</v>
      </c>
      <c r="F7" s="40" t="s">
        <v>619</v>
      </c>
      <c r="G7" s="40" t="s">
        <v>618</v>
      </c>
      <c r="I7" s="491"/>
    </row>
    <row r="8" spans="1:9">
      <c r="A8" s="9" t="s">
        <v>0</v>
      </c>
      <c r="B8" s="9" t="s">
        <v>1</v>
      </c>
      <c r="C8" s="9" t="s">
        <v>2</v>
      </c>
      <c r="D8" s="9" t="s">
        <v>6</v>
      </c>
      <c r="E8" s="9" t="s">
        <v>3</v>
      </c>
      <c r="F8" s="9" t="s">
        <v>4</v>
      </c>
      <c r="G8" s="9" t="s">
        <v>5</v>
      </c>
    </row>
    <row r="9" spans="1:9" ht="82.5" customHeight="1">
      <c r="A9" s="206" t="s">
        <v>617</v>
      </c>
      <c r="B9" s="205" t="s">
        <v>616</v>
      </c>
      <c r="C9" s="493" t="s">
        <v>616</v>
      </c>
      <c r="D9" s="492">
        <f>(+G9/E9)</f>
        <v>0</v>
      </c>
      <c r="E9" s="208">
        <v>412585</v>
      </c>
      <c r="F9" s="208">
        <v>0</v>
      </c>
      <c r="G9" s="207">
        <v>0</v>
      </c>
    </row>
    <row r="10" spans="1:9" s="94" customFormat="1" ht="24.75" customHeight="1">
      <c r="A10" s="207" t="s">
        <v>615</v>
      </c>
      <c r="B10" s="493" t="s">
        <v>614</v>
      </c>
      <c r="C10" s="493" t="s">
        <v>614</v>
      </c>
      <c r="D10" s="492">
        <f t="shared" ref="D10:D73" si="0">(+G10/E10)</f>
        <v>0.88121846407406967</v>
      </c>
      <c r="E10" s="208">
        <v>412585</v>
      </c>
      <c r="F10" s="208">
        <v>363577.52</v>
      </c>
      <c r="G10" s="208">
        <v>363577.52</v>
      </c>
      <c r="I10" s="490"/>
    </row>
    <row r="11" spans="1:9" s="94" customFormat="1" ht="35.25" customHeight="1">
      <c r="A11" s="207" t="s">
        <v>613</v>
      </c>
      <c r="B11" s="493" t="s">
        <v>612</v>
      </c>
      <c r="C11" s="493" t="s">
        <v>612</v>
      </c>
      <c r="D11" s="492">
        <f t="shared" si="0"/>
        <v>0</v>
      </c>
      <c r="E11" s="208">
        <v>412585</v>
      </c>
      <c r="F11" s="208">
        <v>0</v>
      </c>
      <c r="G11" s="207">
        <v>0</v>
      </c>
      <c r="I11" s="490"/>
    </row>
    <row r="12" spans="1:9" s="94" customFormat="1" ht="52.5" customHeight="1">
      <c r="A12" s="207" t="s">
        <v>611</v>
      </c>
      <c r="B12" s="493" t="s">
        <v>610</v>
      </c>
      <c r="C12" s="493" t="s">
        <v>610</v>
      </c>
      <c r="D12" s="492">
        <f t="shared" si="0"/>
        <v>0</v>
      </c>
      <c r="E12" s="208">
        <v>412585</v>
      </c>
      <c r="F12" s="208">
        <v>0</v>
      </c>
      <c r="G12" s="207">
        <v>0</v>
      </c>
      <c r="I12" s="490"/>
    </row>
    <row r="13" spans="1:9" s="94" customFormat="1" ht="96" customHeight="1">
      <c r="A13" s="207" t="s">
        <v>609</v>
      </c>
      <c r="B13" s="493" t="s">
        <v>608</v>
      </c>
      <c r="C13" s="493" t="s">
        <v>608</v>
      </c>
      <c r="D13" s="492">
        <f t="shared" si="0"/>
        <v>0</v>
      </c>
      <c r="E13" s="208">
        <v>412585</v>
      </c>
      <c r="F13" s="208">
        <v>0</v>
      </c>
      <c r="G13" s="207">
        <v>0</v>
      </c>
      <c r="I13" s="490"/>
    </row>
    <row r="14" spans="1:9" s="94" customFormat="1" ht="54" customHeight="1">
      <c r="A14" s="207" t="s">
        <v>607</v>
      </c>
      <c r="B14" s="493" t="s">
        <v>606</v>
      </c>
      <c r="C14" s="493" t="s">
        <v>606</v>
      </c>
      <c r="D14" s="492">
        <f t="shared" si="0"/>
        <v>0</v>
      </c>
      <c r="E14" s="208">
        <v>412585</v>
      </c>
      <c r="F14" s="208">
        <v>0</v>
      </c>
      <c r="G14" s="207">
        <v>0</v>
      </c>
      <c r="I14" s="490"/>
    </row>
    <row r="15" spans="1:9" s="94" customFormat="1" ht="24" customHeight="1">
      <c r="A15" s="207" t="s">
        <v>605</v>
      </c>
      <c r="B15" s="493" t="s">
        <v>604</v>
      </c>
      <c r="C15" s="493" t="s">
        <v>604</v>
      </c>
      <c r="D15" s="492">
        <f t="shared" si="0"/>
        <v>0</v>
      </c>
      <c r="E15" s="208">
        <v>412585</v>
      </c>
      <c r="F15" s="208">
        <v>0</v>
      </c>
      <c r="G15" s="207">
        <v>0</v>
      </c>
      <c r="I15" s="490"/>
    </row>
    <row r="16" spans="1:9" s="94" customFormat="1" ht="40.5" customHeight="1">
      <c r="A16" s="209" t="s">
        <v>603</v>
      </c>
      <c r="B16" s="494" t="s">
        <v>602</v>
      </c>
      <c r="C16" s="494" t="s">
        <v>602</v>
      </c>
      <c r="D16" s="495">
        <f t="shared" si="0"/>
        <v>0</v>
      </c>
      <c r="E16" s="210">
        <v>412585</v>
      </c>
      <c r="F16" s="210">
        <v>0</v>
      </c>
      <c r="G16" s="209">
        <v>0</v>
      </c>
      <c r="I16" s="490"/>
    </row>
    <row r="17" spans="1:9" s="94" customFormat="1" ht="30.75" customHeight="1">
      <c r="A17" s="207" t="s">
        <v>601</v>
      </c>
      <c r="B17" s="493" t="s">
        <v>424</v>
      </c>
      <c r="C17" s="493" t="s">
        <v>424</v>
      </c>
      <c r="D17" s="492">
        <f t="shared" si="0"/>
        <v>0</v>
      </c>
      <c r="E17" s="208">
        <v>412585</v>
      </c>
      <c r="F17" s="208">
        <v>0</v>
      </c>
      <c r="G17" s="207">
        <v>0</v>
      </c>
      <c r="I17" s="490"/>
    </row>
    <row r="18" spans="1:9" s="94" customFormat="1" ht="33.75" customHeight="1">
      <c r="A18" s="207" t="s">
        <v>600</v>
      </c>
      <c r="B18" s="493" t="s">
        <v>599</v>
      </c>
      <c r="C18" s="493" t="s">
        <v>599</v>
      </c>
      <c r="D18" s="492">
        <f t="shared" si="0"/>
        <v>0</v>
      </c>
      <c r="E18" s="208">
        <v>412585</v>
      </c>
      <c r="F18" s="208">
        <v>0</v>
      </c>
      <c r="G18" s="207">
        <v>0</v>
      </c>
      <c r="I18" s="490"/>
    </row>
    <row r="19" spans="1:9" s="94" customFormat="1" ht="45.75" customHeight="1">
      <c r="A19" s="207" t="s">
        <v>598</v>
      </c>
      <c r="B19" s="493" t="s">
        <v>597</v>
      </c>
      <c r="C19" s="493" t="s">
        <v>597</v>
      </c>
      <c r="D19" s="492">
        <f t="shared" si="0"/>
        <v>0</v>
      </c>
      <c r="E19" s="208">
        <v>412585</v>
      </c>
      <c r="F19" s="208">
        <v>0</v>
      </c>
      <c r="G19" s="207">
        <v>0</v>
      </c>
      <c r="I19" s="490"/>
    </row>
    <row r="20" spans="1:9" s="94" customFormat="1" ht="37.5" customHeight="1">
      <c r="A20" s="207" t="s">
        <v>596</v>
      </c>
      <c r="B20" s="493" t="s">
        <v>595</v>
      </c>
      <c r="C20" s="493" t="s">
        <v>595</v>
      </c>
      <c r="D20" s="492">
        <f t="shared" si="0"/>
        <v>0</v>
      </c>
      <c r="E20" s="208">
        <v>412585</v>
      </c>
      <c r="F20" s="208">
        <v>0</v>
      </c>
      <c r="G20" s="207">
        <v>0</v>
      </c>
      <c r="I20" s="490"/>
    </row>
    <row r="21" spans="1:9" s="94" customFormat="1" ht="40.5">
      <c r="A21" s="207" t="s">
        <v>594</v>
      </c>
      <c r="B21" s="493" t="s">
        <v>593</v>
      </c>
      <c r="C21" s="493" t="s">
        <v>593</v>
      </c>
      <c r="D21" s="492">
        <f t="shared" si="0"/>
        <v>0</v>
      </c>
      <c r="E21" s="208">
        <v>412585</v>
      </c>
      <c r="F21" s="208">
        <v>0</v>
      </c>
      <c r="G21" s="207">
        <v>0</v>
      </c>
      <c r="I21" s="490"/>
    </row>
    <row r="22" spans="1:9" s="94" customFormat="1" ht="40.5">
      <c r="A22" s="207" t="s">
        <v>592</v>
      </c>
      <c r="B22" s="493" t="s">
        <v>591</v>
      </c>
      <c r="C22" s="493" t="s">
        <v>591</v>
      </c>
      <c r="D22" s="492">
        <f t="shared" si="0"/>
        <v>0</v>
      </c>
      <c r="E22" s="208">
        <v>412585</v>
      </c>
      <c r="F22" s="208">
        <v>0</v>
      </c>
      <c r="G22" s="207">
        <v>0</v>
      </c>
      <c r="I22" s="490"/>
    </row>
    <row r="23" spans="1:9" s="94" customFormat="1" ht="27">
      <c r="A23" s="207" t="s">
        <v>590</v>
      </c>
      <c r="B23" s="493" t="s">
        <v>589</v>
      </c>
      <c r="C23" s="493" t="s">
        <v>589</v>
      </c>
      <c r="D23" s="492">
        <f t="shared" si="0"/>
        <v>0</v>
      </c>
      <c r="E23" s="208">
        <v>412585</v>
      </c>
      <c r="F23" s="208">
        <v>0</v>
      </c>
      <c r="G23" s="207">
        <v>0</v>
      </c>
      <c r="I23" s="490"/>
    </row>
    <row r="24" spans="1:9" s="94" customFormat="1" ht="40.5">
      <c r="A24" s="207" t="s">
        <v>588</v>
      </c>
      <c r="B24" s="493" t="s">
        <v>587</v>
      </c>
      <c r="C24" s="493" t="s">
        <v>587</v>
      </c>
      <c r="D24" s="492">
        <f t="shared" si="0"/>
        <v>0</v>
      </c>
      <c r="E24" s="208">
        <v>412585</v>
      </c>
      <c r="F24" s="208">
        <v>0</v>
      </c>
      <c r="G24" s="207">
        <v>0</v>
      </c>
      <c r="I24" s="490"/>
    </row>
    <row r="25" spans="1:9" s="94" customFormat="1" ht="51.75" customHeight="1">
      <c r="A25" s="207" t="s">
        <v>586</v>
      </c>
      <c r="B25" s="493" t="s">
        <v>585</v>
      </c>
      <c r="C25" s="493" t="s">
        <v>585</v>
      </c>
      <c r="D25" s="492">
        <f t="shared" si="0"/>
        <v>0.89816997709562885</v>
      </c>
      <c r="E25" s="208">
        <v>412585</v>
      </c>
      <c r="F25" s="208">
        <v>370571.46</v>
      </c>
      <c r="G25" s="208">
        <v>370571.46</v>
      </c>
      <c r="I25" s="490"/>
    </row>
    <row r="26" spans="1:9" s="94" customFormat="1" ht="27" customHeight="1">
      <c r="A26" s="207" t="s">
        <v>584</v>
      </c>
      <c r="B26" s="493" t="s">
        <v>583</v>
      </c>
      <c r="C26" s="493" t="s">
        <v>583</v>
      </c>
      <c r="D26" s="492">
        <f t="shared" si="0"/>
        <v>0</v>
      </c>
      <c r="E26" s="208">
        <v>412585</v>
      </c>
      <c r="F26" s="208">
        <v>0</v>
      </c>
      <c r="G26" s="207">
        <v>0</v>
      </c>
      <c r="I26" s="490"/>
    </row>
    <row r="27" spans="1:9" s="94" customFormat="1" ht="45" customHeight="1">
      <c r="A27" s="496" t="s">
        <v>582</v>
      </c>
      <c r="B27" s="494" t="s">
        <v>581</v>
      </c>
      <c r="C27" s="494" t="s">
        <v>581</v>
      </c>
      <c r="D27" s="495">
        <f t="shared" si="0"/>
        <v>0</v>
      </c>
      <c r="E27" s="210">
        <v>412585</v>
      </c>
      <c r="F27" s="210">
        <v>0</v>
      </c>
      <c r="G27" s="209">
        <v>0</v>
      </c>
      <c r="I27" s="490"/>
    </row>
    <row r="28" spans="1:9" s="94" customFormat="1" ht="48" customHeight="1">
      <c r="A28" s="207" t="s">
        <v>580</v>
      </c>
      <c r="B28" s="493" t="s">
        <v>579</v>
      </c>
      <c r="C28" s="493" t="s">
        <v>579</v>
      </c>
      <c r="D28" s="492">
        <f t="shared" si="0"/>
        <v>0.90665833706993715</v>
      </c>
      <c r="E28" s="208">
        <v>412585</v>
      </c>
      <c r="F28" s="208">
        <v>374073.63</v>
      </c>
      <c r="G28" s="208">
        <v>374073.63</v>
      </c>
      <c r="I28" s="490"/>
    </row>
    <row r="29" spans="1:9" s="94" customFormat="1" ht="66" customHeight="1">
      <c r="A29" s="207" t="s">
        <v>578</v>
      </c>
      <c r="B29" s="493" t="s">
        <v>577</v>
      </c>
      <c r="C29" s="493" t="s">
        <v>577</v>
      </c>
      <c r="D29" s="492">
        <f t="shared" si="0"/>
        <v>0</v>
      </c>
      <c r="E29" s="208">
        <v>412585</v>
      </c>
      <c r="F29" s="208">
        <v>0</v>
      </c>
      <c r="G29" s="207">
        <v>0</v>
      </c>
      <c r="I29" s="490"/>
    </row>
    <row r="30" spans="1:9" s="94" customFormat="1" ht="59.25" customHeight="1">
      <c r="A30" s="207" t="s">
        <v>576</v>
      </c>
      <c r="B30" s="493" t="s">
        <v>575</v>
      </c>
      <c r="C30" s="493" t="s">
        <v>575</v>
      </c>
      <c r="D30" s="492">
        <f t="shared" si="0"/>
        <v>0</v>
      </c>
      <c r="E30" s="208">
        <v>412585</v>
      </c>
      <c r="F30" s="208">
        <v>0</v>
      </c>
      <c r="G30" s="207">
        <v>0</v>
      </c>
      <c r="I30" s="490"/>
    </row>
    <row r="31" spans="1:9" s="94" customFormat="1" ht="71.25" customHeight="1">
      <c r="A31" s="207" t="s">
        <v>574</v>
      </c>
      <c r="B31" s="493" t="s">
        <v>573</v>
      </c>
      <c r="C31" s="493" t="s">
        <v>573</v>
      </c>
      <c r="D31" s="492">
        <f t="shared" si="0"/>
        <v>0</v>
      </c>
      <c r="E31" s="208">
        <v>412585</v>
      </c>
      <c r="F31" s="208">
        <v>0</v>
      </c>
      <c r="G31" s="207">
        <v>0</v>
      </c>
      <c r="I31" s="490"/>
    </row>
    <row r="32" spans="1:9" s="94" customFormat="1" ht="53.25" customHeight="1">
      <c r="A32" s="207" t="s">
        <v>572</v>
      </c>
      <c r="B32" s="493" t="s">
        <v>571</v>
      </c>
      <c r="C32" s="493" t="s">
        <v>571</v>
      </c>
      <c r="D32" s="492">
        <f t="shared" si="0"/>
        <v>0</v>
      </c>
      <c r="E32" s="208">
        <v>412585</v>
      </c>
      <c r="F32" s="208">
        <v>0</v>
      </c>
      <c r="G32" s="207">
        <v>0</v>
      </c>
      <c r="I32" s="490"/>
    </row>
    <row r="33" spans="1:9" s="94" customFormat="1" ht="61.5" customHeight="1">
      <c r="A33" s="207" t="s">
        <v>570</v>
      </c>
      <c r="B33" s="493" t="s">
        <v>569</v>
      </c>
      <c r="C33" s="493" t="s">
        <v>569</v>
      </c>
      <c r="D33" s="492">
        <f t="shared" si="0"/>
        <v>0</v>
      </c>
      <c r="E33" s="208">
        <v>412585</v>
      </c>
      <c r="F33" s="208">
        <v>0</v>
      </c>
      <c r="G33" s="207">
        <v>0</v>
      </c>
      <c r="I33" s="490"/>
    </row>
    <row r="34" spans="1:9" s="94" customFormat="1" ht="28.5" customHeight="1">
      <c r="A34" s="207" t="s">
        <v>568</v>
      </c>
      <c r="B34" s="493" t="s">
        <v>567</v>
      </c>
      <c r="C34" s="493" t="s">
        <v>567</v>
      </c>
      <c r="D34" s="492">
        <f t="shared" si="0"/>
        <v>0</v>
      </c>
      <c r="E34" s="208">
        <v>412585</v>
      </c>
      <c r="F34" s="208">
        <v>0</v>
      </c>
      <c r="G34" s="207">
        <v>0</v>
      </c>
      <c r="I34" s="490"/>
    </row>
    <row r="35" spans="1:9" s="94" customFormat="1" ht="30.75" customHeight="1">
      <c r="A35" s="209" t="s">
        <v>566</v>
      </c>
      <c r="B35" s="494" t="s">
        <v>565</v>
      </c>
      <c r="C35" s="494" t="s">
        <v>565</v>
      </c>
      <c r="D35" s="495">
        <f t="shared" si="0"/>
        <v>0</v>
      </c>
      <c r="E35" s="210">
        <v>412585</v>
      </c>
      <c r="F35" s="210">
        <v>0</v>
      </c>
      <c r="G35" s="209">
        <v>0</v>
      </c>
      <c r="I35" s="490"/>
    </row>
    <row r="36" spans="1:9" s="94" customFormat="1" ht="39" customHeight="1">
      <c r="A36" s="207" t="s">
        <v>564</v>
      </c>
      <c r="B36" s="493" t="s">
        <v>563</v>
      </c>
      <c r="C36" s="493" t="s">
        <v>563</v>
      </c>
      <c r="D36" s="492">
        <f t="shared" si="0"/>
        <v>0</v>
      </c>
      <c r="E36" s="208">
        <v>412585</v>
      </c>
      <c r="F36" s="208">
        <v>0</v>
      </c>
      <c r="G36" s="207">
        <v>0</v>
      </c>
      <c r="I36" s="490"/>
    </row>
    <row r="37" spans="1:9" s="94" customFormat="1" ht="48.75" customHeight="1">
      <c r="A37" s="207" t="s">
        <v>562</v>
      </c>
      <c r="B37" s="493" t="s">
        <v>561</v>
      </c>
      <c r="C37" s="493" t="s">
        <v>561</v>
      </c>
      <c r="D37" s="492">
        <f t="shared" si="0"/>
        <v>0</v>
      </c>
      <c r="E37" s="208">
        <v>412585</v>
      </c>
      <c r="F37" s="208">
        <v>0</v>
      </c>
      <c r="G37" s="207">
        <v>0</v>
      </c>
      <c r="I37" s="490"/>
    </row>
    <row r="38" spans="1:9" s="94" customFormat="1" ht="41.25" customHeight="1">
      <c r="A38" s="207" t="s">
        <v>560</v>
      </c>
      <c r="B38" s="493" t="s">
        <v>559</v>
      </c>
      <c r="C38" s="493" t="s">
        <v>559</v>
      </c>
      <c r="D38" s="492">
        <f t="shared" si="0"/>
        <v>0</v>
      </c>
      <c r="E38" s="208">
        <v>412585</v>
      </c>
      <c r="F38" s="208">
        <v>0</v>
      </c>
      <c r="G38" s="207">
        <v>0</v>
      </c>
      <c r="I38" s="490"/>
    </row>
    <row r="39" spans="1:9" s="94" customFormat="1" ht="62.25" customHeight="1">
      <c r="A39" s="207" t="s">
        <v>558</v>
      </c>
      <c r="B39" s="493" t="s">
        <v>557</v>
      </c>
      <c r="C39" s="493" t="s">
        <v>557</v>
      </c>
      <c r="D39" s="492">
        <f t="shared" si="0"/>
        <v>0</v>
      </c>
      <c r="E39" s="208">
        <v>412585</v>
      </c>
      <c r="F39" s="208">
        <v>0</v>
      </c>
      <c r="G39" s="207">
        <v>0</v>
      </c>
      <c r="I39" s="490"/>
    </row>
    <row r="40" spans="1:9" s="94" customFormat="1" ht="45" customHeight="1">
      <c r="A40" s="207" t="s">
        <v>556</v>
      </c>
      <c r="B40" s="493" t="s">
        <v>555</v>
      </c>
      <c r="C40" s="493" t="s">
        <v>555</v>
      </c>
      <c r="D40" s="492">
        <f t="shared" si="0"/>
        <v>0</v>
      </c>
      <c r="E40" s="208">
        <v>412585</v>
      </c>
      <c r="F40" s="208">
        <v>0</v>
      </c>
      <c r="G40" s="207">
        <v>0</v>
      </c>
      <c r="I40" s="490"/>
    </row>
    <row r="41" spans="1:9" s="94" customFormat="1" ht="34.5" customHeight="1">
      <c r="A41" s="207" t="s">
        <v>554</v>
      </c>
      <c r="B41" s="493" t="s">
        <v>553</v>
      </c>
      <c r="C41" s="493" t="s">
        <v>553</v>
      </c>
      <c r="D41" s="492">
        <f t="shared" si="0"/>
        <v>0</v>
      </c>
      <c r="E41" s="208">
        <v>412585</v>
      </c>
      <c r="F41" s="208">
        <v>0</v>
      </c>
      <c r="G41" s="207">
        <v>0</v>
      </c>
      <c r="I41" s="490"/>
    </row>
    <row r="42" spans="1:9" s="94" customFormat="1" ht="51" customHeight="1">
      <c r="A42" s="207" t="s">
        <v>552</v>
      </c>
      <c r="B42" s="493" t="s">
        <v>551</v>
      </c>
      <c r="C42" s="493" t="s">
        <v>551</v>
      </c>
      <c r="D42" s="492">
        <f t="shared" si="0"/>
        <v>0</v>
      </c>
      <c r="E42" s="208">
        <v>412585</v>
      </c>
      <c r="F42" s="208">
        <v>0</v>
      </c>
      <c r="G42" s="207">
        <v>0</v>
      </c>
      <c r="I42" s="490"/>
    </row>
    <row r="43" spans="1:9" s="94" customFormat="1" ht="45.75" customHeight="1">
      <c r="A43" s="207" t="s">
        <v>550</v>
      </c>
      <c r="B43" s="493" t="s">
        <v>549</v>
      </c>
      <c r="C43" s="493" t="s">
        <v>549</v>
      </c>
      <c r="D43" s="492">
        <f t="shared" si="0"/>
        <v>0</v>
      </c>
      <c r="E43" s="208">
        <v>412585</v>
      </c>
      <c r="F43" s="208">
        <v>0</v>
      </c>
      <c r="G43" s="207">
        <v>0</v>
      </c>
      <c r="I43" s="490"/>
    </row>
    <row r="44" spans="1:9" s="94" customFormat="1" ht="49.5" customHeight="1">
      <c r="A44" s="209" t="s">
        <v>548</v>
      </c>
      <c r="B44" s="494" t="s">
        <v>547</v>
      </c>
      <c r="C44" s="494" t="s">
        <v>547</v>
      </c>
      <c r="D44" s="495">
        <f t="shared" si="0"/>
        <v>0.96719289358556426</v>
      </c>
      <c r="E44" s="210">
        <v>412585</v>
      </c>
      <c r="F44" s="210">
        <v>399049.28</v>
      </c>
      <c r="G44" s="210">
        <v>399049.28</v>
      </c>
      <c r="I44" s="490"/>
    </row>
    <row r="45" spans="1:9" s="94" customFormat="1" ht="65.25" customHeight="1">
      <c r="A45" s="207" t="s">
        <v>546</v>
      </c>
      <c r="B45" s="493" t="s">
        <v>545</v>
      </c>
      <c r="C45" s="493" t="s">
        <v>545</v>
      </c>
      <c r="D45" s="492">
        <f t="shared" si="0"/>
        <v>0</v>
      </c>
      <c r="E45" s="208">
        <v>412585</v>
      </c>
      <c r="F45" s="208">
        <v>0</v>
      </c>
      <c r="G45" s="207">
        <v>0</v>
      </c>
      <c r="I45" s="490"/>
    </row>
    <row r="46" spans="1:9" s="94" customFormat="1" ht="83.25" customHeight="1">
      <c r="A46" s="207" t="s">
        <v>544</v>
      </c>
      <c r="B46" s="493" t="s">
        <v>543</v>
      </c>
      <c r="C46" s="493" t="s">
        <v>543</v>
      </c>
      <c r="D46" s="492">
        <f t="shared" si="0"/>
        <v>0</v>
      </c>
      <c r="E46" s="208">
        <v>412585</v>
      </c>
      <c r="F46" s="208">
        <v>0</v>
      </c>
      <c r="G46" s="207">
        <v>0</v>
      </c>
      <c r="I46" s="490"/>
    </row>
    <row r="47" spans="1:9" s="94" customFormat="1" ht="64.5" customHeight="1">
      <c r="A47" s="207" t="s">
        <v>542</v>
      </c>
      <c r="B47" s="493" t="s">
        <v>541</v>
      </c>
      <c r="C47" s="493" t="s">
        <v>541</v>
      </c>
      <c r="D47" s="492">
        <f t="shared" si="0"/>
        <v>0</v>
      </c>
      <c r="E47" s="208">
        <v>412585</v>
      </c>
      <c r="F47" s="208">
        <v>0</v>
      </c>
      <c r="G47" s="207">
        <v>0</v>
      </c>
      <c r="I47" s="490"/>
    </row>
    <row r="48" spans="1:9" s="94" customFormat="1" ht="56.25" customHeight="1">
      <c r="A48" s="207" t="s">
        <v>540</v>
      </c>
      <c r="B48" s="493" t="s">
        <v>539</v>
      </c>
      <c r="C48" s="493" t="s">
        <v>539</v>
      </c>
      <c r="D48" s="492">
        <f t="shared" si="0"/>
        <v>0</v>
      </c>
      <c r="E48" s="208">
        <v>412585</v>
      </c>
      <c r="F48" s="208">
        <v>0</v>
      </c>
      <c r="G48" s="207">
        <v>0</v>
      </c>
      <c r="I48" s="490"/>
    </row>
    <row r="49" spans="1:9" s="94" customFormat="1" ht="113.25" customHeight="1">
      <c r="A49" s="207" t="s">
        <v>538</v>
      </c>
      <c r="B49" s="493" t="s">
        <v>537</v>
      </c>
      <c r="C49" s="493" t="s">
        <v>537</v>
      </c>
      <c r="D49" s="492">
        <f t="shared" si="0"/>
        <v>0</v>
      </c>
      <c r="E49" s="208">
        <v>412585</v>
      </c>
      <c r="F49" s="208">
        <v>0</v>
      </c>
      <c r="G49" s="207">
        <v>0</v>
      </c>
      <c r="I49" s="490"/>
    </row>
    <row r="50" spans="1:9" s="94" customFormat="1" ht="41.25" customHeight="1">
      <c r="A50" s="209" t="s">
        <v>536</v>
      </c>
      <c r="B50" s="494" t="s">
        <v>535</v>
      </c>
      <c r="C50" s="494" t="s">
        <v>535</v>
      </c>
      <c r="D50" s="495">
        <f t="shared" si="0"/>
        <v>0</v>
      </c>
      <c r="E50" s="210">
        <v>412585</v>
      </c>
      <c r="F50" s="210">
        <v>0</v>
      </c>
      <c r="G50" s="209">
        <v>0</v>
      </c>
      <c r="I50" s="490"/>
    </row>
    <row r="51" spans="1:9" s="94" customFormat="1" ht="58.5" customHeight="1">
      <c r="A51" s="207" t="s">
        <v>534</v>
      </c>
      <c r="B51" s="493" t="s">
        <v>533</v>
      </c>
      <c r="C51" s="493" t="s">
        <v>533</v>
      </c>
      <c r="D51" s="492">
        <f t="shared" si="0"/>
        <v>0</v>
      </c>
      <c r="E51" s="208">
        <v>412585</v>
      </c>
      <c r="F51" s="208">
        <v>0</v>
      </c>
      <c r="G51" s="207">
        <v>0</v>
      </c>
      <c r="I51" s="490"/>
    </row>
    <row r="52" spans="1:9" s="94" customFormat="1" ht="60.75" customHeight="1">
      <c r="A52" s="207" t="s">
        <v>532</v>
      </c>
      <c r="B52" s="493" t="s">
        <v>531</v>
      </c>
      <c r="C52" s="493" t="s">
        <v>531</v>
      </c>
      <c r="D52" s="492">
        <f t="shared" si="0"/>
        <v>0</v>
      </c>
      <c r="E52" s="208">
        <v>412585</v>
      </c>
      <c r="F52" s="208">
        <v>0</v>
      </c>
      <c r="G52" s="207">
        <v>0</v>
      </c>
      <c r="I52" s="490"/>
    </row>
    <row r="53" spans="1:9" s="94" customFormat="1" ht="57.75" customHeight="1">
      <c r="A53" s="207" t="s">
        <v>530</v>
      </c>
      <c r="B53" s="493" t="s">
        <v>529</v>
      </c>
      <c r="C53" s="493" t="s">
        <v>529</v>
      </c>
      <c r="D53" s="492">
        <f t="shared" si="0"/>
        <v>0</v>
      </c>
      <c r="E53" s="208">
        <v>412585</v>
      </c>
      <c r="F53" s="208">
        <v>0</v>
      </c>
      <c r="G53" s="207">
        <v>0</v>
      </c>
      <c r="I53" s="490"/>
    </row>
    <row r="54" spans="1:9" s="94" customFormat="1" ht="63" customHeight="1">
      <c r="A54" s="207" t="s">
        <v>528</v>
      </c>
      <c r="B54" s="493" t="s">
        <v>904</v>
      </c>
      <c r="C54" s="493" t="s">
        <v>527</v>
      </c>
      <c r="D54" s="492">
        <f t="shared" si="0"/>
        <v>0.89949246821867013</v>
      </c>
      <c r="E54" s="208">
        <v>412585</v>
      </c>
      <c r="F54" s="208">
        <f>362252.21+8864.89</f>
        <v>371117.10000000003</v>
      </c>
      <c r="G54" s="208">
        <f>362252.21+8864.89</f>
        <v>371117.10000000003</v>
      </c>
      <c r="I54" s="490"/>
    </row>
    <row r="55" spans="1:9" s="94" customFormat="1" ht="42" customHeight="1">
      <c r="A55" s="207" t="s">
        <v>526</v>
      </c>
      <c r="B55" s="493" t="s">
        <v>525</v>
      </c>
      <c r="C55" s="493" t="s">
        <v>525</v>
      </c>
      <c r="D55" s="492">
        <f t="shared" si="0"/>
        <v>0</v>
      </c>
      <c r="E55" s="208">
        <v>412585</v>
      </c>
      <c r="F55" s="208">
        <v>0</v>
      </c>
      <c r="G55" s="207">
        <v>0</v>
      </c>
      <c r="I55" s="490"/>
    </row>
    <row r="56" spans="1:9" s="94" customFormat="1" ht="64.5" customHeight="1">
      <c r="A56" s="207" t="s">
        <v>524</v>
      </c>
      <c r="B56" s="493" t="s">
        <v>523</v>
      </c>
      <c r="C56" s="493" t="s">
        <v>523</v>
      </c>
      <c r="D56" s="492">
        <f t="shared" si="0"/>
        <v>0</v>
      </c>
      <c r="E56" s="208">
        <v>412585</v>
      </c>
      <c r="F56" s="208">
        <v>0</v>
      </c>
      <c r="G56" s="207">
        <v>0</v>
      </c>
      <c r="I56" s="490"/>
    </row>
    <row r="57" spans="1:9" s="94" customFormat="1" ht="46.5" customHeight="1">
      <c r="A57" s="209" t="s">
        <v>522</v>
      </c>
      <c r="B57" s="494" t="s">
        <v>521</v>
      </c>
      <c r="C57" s="494" t="s">
        <v>521</v>
      </c>
      <c r="D57" s="495">
        <f t="shared" si="0"/>
        <v>0</v>
      </c>
      <c r="E57" s="210">
        <v>412585</v>
      </c>
      <c r="F57" s="210">
        <v>0</v>
      </c>
      <c r="G57" s="209">
        <v>0</v>
      </c>
      <c r="I57" s="490"/>
    </row>
    <row r="58" spans="1:9" s="94" customFormat="1" ht="60.75" customHeight="1">
      <c r="A58" s="207" t="s">
        <v>520</v>
      </c>
      <c r="B58" s="493" t="s">
        <v>519</v>
      </c>
      <c r="C58" s="493" t="s">
        <v>519</v>
      </c>
      <c r="D58" s="492">
        <f t="shared" si="0"/>
        <v>0</v>
      </c>
      <c r="E58" s="208">
        <v>412585</v>
      </c>
      <c r="F58" s="208">
        <v>0</v>
      </c>
      <c r="G58" s="207">
        <v>0</v>
      </c>
      <c r="I58" s="490"/>
    </row>
    <row r="59" spans="1:9" s="94" customFormat="1" ht="58.5" customHeight="1">
      <c r="A59" s="207" t="s">
        <v>518</v>
      </c>
      <c r="B59" s="493" t="s">
        <v>517</v>
      </c>
      <c r="C59" s="493" t="s">
        <v>517</v>
      </c>
      <c r="D59" s="492">
        <f t="shared" si="0"/>
        <v>0.83782944120605451</v>
      </c>
      <c r="E59" s="208">
        <v>412585</v>
      </c>
      <c r="F59" s="208">
        <v>345675.86</v>
      </c>
      <c r="G59" s="208">
        <v>345675.86</v>
      </c>
      <c r="I59" s="490"/>
    </row>
    <row r="60" spans="1:9" s="94" customFormat="1" ht="20.25" customHeight="1">
      <c r="A60" s="207" t="s">
        <v>516</v>
      </c>
      <c r="B60" s="493" t="s">
        <v>515</v>
      </c>
      <c r="C60" s="493" t="s">
        <v>515</v>
      </c>
      <c r="D60" s="492">
        <f t="shared" si="0"/>
        <v>0</v>
      </c>
      <c r="E60" s="208">
        <v>412585</v>
      </c>
      <c r="F60" s="208">
        <v>0</v>
      </c>
      <c r="G60" s="207">
        <v>0</v>
      </c>
      <c r="I60" s="490"/>
    </row>
    <row r="61" spans="1:9" s="94" customFormat="1" ht="42" customHeight="1">
      <c r="A61" s="207" t="s">
        <v>514</v>
      </c>
      <c r="B61" s="493" t="s">
        <v>513</v>
      </c>
      <c r="C61" s="493" t="s">
        <v>513</v>
      </c>
      <c r="D61" s="492">
        <f t="shared" si="0"/>
        <v>0</v>
      </c>
      <c r="E61" s="208">
        <v>412585</v>
      </c>
      <c r="F61" s="208">
        <v>0</v>
      </c>
      <c r="G61" s="207">
        <v>0</v>
      </c>
      <c r="I61" s="490"/>
    </row>
    <row r="62" spans="1:9" s="94" customFormat="1" ht="23.25" customHeight="1">
      <c r="A62" s="207" t="s">
        <v>512</v>
      </c>
      <c r="B62" s="493" t="s">
        <v>511</v>
      </c>
      <c r="C62" s="493" t="s">
        <v>511</v>
      </c>
      <c r="D62" s="492">
        <f t="shared" si="0"/>
        <v>0</v>
      </c>
      <c r="E62" s="208">
        <v>412585</v>
      </c>
      <c r="F62" s="208">
        <v>0</v>
      </c>
      <c r="G62" s="207">
        <v>0</v>
      </c>
      <c r="I62" s="490"/>
    </row>
    <row r="63" spans="1:9" s="94" customFormat="1" ht="48.75" customHeight="1">
      <c r="A63" s="207" t="s">
        <v>510</v>
      </c>
      <c r="B63" s="493" t="s">
        <v>509</v>
      </c>
      <c r="C63" s="493" t="s">
        <v>509</v>
      </c>
      <c r="D63" s="492">
        <f t="shared" si="0"/>
        <v>0</v>
      </c>
      <c r="E63" s="208">
        <v>412585</v>
      </c>
      <c r="F63" s="208">
        <v>0</v>
      </c>
      <c r="G63" s="207">
        <v>0</v>
      </c>
      <c r="I63" s="490"/>
    </row>
    <row r="64" spans="1:9" s="94" customFormat="1" ht="48" customHeight="1">
      <c r="A64" s="207" t="s">
        <v>508</v>
      </c>
      <c r="B64" s="493" t="s">
        <v>507</v>
      </c>
      <c r="C64" s="493" t="s">
        <v>507</v>
      </c>
      <c r="D64" s="492">
        <f t="shared" si="0"/>
        <v>0</v>
      </c>
      <c r="E64" s="208">
        <v>412585</v>
      </c>
      <c r="F64" s="208">
        <v>0</v>
      </c>
      <c r="G64" s="207">
        <v>0</v>
      </c>
      <c r="I64" s="490"/>
    </row>
    <row r="65" spans="1:9" s="94" customFormat="1" ht="66.75" customHeight="1">
      <c r="A65" s="207" t="s">
        <v>506</v>
      </c>
      <c r="B65" s="493" t="s">
        <v>505</v>
      </c>
      <c r="C65" s="493" t="s">
        <v>505</v>
      </c>
      <c r="D65" s="492">
        <f t="shared" si="0"/>
        <v>0</v>
      </c>
      <c r="E65" s="208">
        <v>412585</v>
      </c>
      <c r="F65" s="208">
        <v>0</v>
      </c>
      <c r="G65" s="207">
        <v>0</v>
      </c>
      <c r="I65" s="490"/>
    </row>
    <row r="66" spans="1:9" s="94" customFormat="1" ht="48.75" customHeight="1">
      <c r="A66" s="209" t="s">
        <v>504</v>
      </c>
      <c r="B66" s="494" t="s">
        <v>503</v>
      </c>
      <c r="C66" s="494" t="s">
        <v>503</v>
      </c>
      <c r="D66" s="495">
        <f t="shared" si="0"/>
        <v>0</v>
      </c>
      <c r="E66" s="210">
        <v>412585</v>
      </c>
      <c r="F66" s="210">
        <v>0</v>
      </c>
      <c r="G66" s="209">
        <v>0</v>
      </c>
      <c r="I66" s="490"/>
    </row>
    <row r="67" spans="1:9" s="94" customFormat="1" ht="51.75" customHeight="1">
      <c r="A67" s="207" t="s">
        <v>502</v>
      </c>
      <c r="B67" s="493" t="s">
        <v>501</v>
      </c>
      <c r="C67" s="493" t="s">
        <v>501</v>
      </c>
      <c r="D67" s="492">
        <f t="shared" si="0"/>
        <v>0</v>
      </c>
      <c r="E67" s="208">
        <v>412585</v>
      </c>
      <c r="F67" s="208">
        <v>0</v>
      </c>
      <c r="G67" s="207">
        <v>0</v>
      </c>
      <c r="I67" s="490"/>
    </row>
    <row r="68" spans="1:9" s="94" customFormat="1" ht="59.25" customHeight="1">
      <c r="A68" s="207" t="s">
        <v>500</v>
      </c>
      <c r="B68" s="493" t="s">
        <v>499</v>
      </c>
      <c r="C68" s="493" t="s">
        <v>499</v>
      </c>
      <c r="D68" s="492">
        <f t="shared" si="0"/>
        <v>0</v>
      </c>
      <c r="E68" s="208">
        <v>412585</v>
      </c>
      <c r="F68" s="208">
        <v>0</v>
      </c>
      <c r="G68" s="207">
        <v>0</v>
      </c>
      <c r="I68" s="490"/>
    </row>
    <row r="69" spans="1:9" s="94" customFormat="1" ht="59.25" customHeight="1">
      <c r="A69" s="207" t="s">
        <v>498</v>
      </c>
      <c r="B69" s="493" t="s">
        <v>497</v>
      </c>
      <c r="C69" s="493" t="s">
        <v>497</v>
      </c>
      <c r="D69" s="492">
        <f t="shared" si="0"/>
        <v>0</v>
      </c>
      <c r="E69" s="208">
        <v>412585</v>
      </c>
      <c r="F69" s="208">
        <v>0</v>
      </c>
      <c r="G69" s="207">
        <v>0</v>
      </c>
      <c r="I69" s="490"/>
    </row>
    <row r="70" spans="1:9" s="94" customFormat="1" ht="84" customHeight="1">
      <c r="A70" s="207" t="s">
        <v>496</v>
      </c>
      <c r="B70" s="493" t="s">
        <v>495</v>
      </c>
      <c r="C70" s="493" t="s">
        <v>495</v>
      </c>
      <c r="D70" s="492">
        <f t="shared" si="0"/>
        <v>0</v>
      </c>
      <c r="E70" s="208">
        <v>412585</v>
      </c>
      <c r="F70" s="208">
        <v>0</v>
      </c>
      <c r="G70" s="207">
        <v>0</v>
      </c>
      <c r="I70" s="490"/>
    </row>
    <row r="71" spans="1:9" s="94" customFormat="1" ht="44.25" customHeight="1">
      <c r="A71" s="207" t="s">
        <v>494</v>
      </c>
      <c r="B71" s="493" t="s">
        <v>493</v>
      </c>
      <c r="C71" s="493" t="s">
        <v>493</v>
      </c>
      <c r="D71" s="492">
        <f t="shared" si="0"/>
        <v>0</v>
      </c>
      <c r="E71" s="208">
        <v>412585</v>
      </c>
      <c r="F71" s="208">
        <v>0</v>
      </c>
      <c r="G71" s="207">
        <v>0</v>
      </c>
      <c r="I71" s="490"/>
    </row>
    <row r="72" spans="1:9" s="94" customFormat="1" ht="42" customHeight="1">
      <c r="A72" s="207" t="s">
        <v>492</v>
      </c>
      <c r="B72" s="493" t="s">
        <v>491</v>
      </c>
      <c r="C72" s="493" t="s">
        <v>491</v>
      </c>
      <c r="D72" s="492">
        <f t="shared" si="0"/>
        <v>0</v>
      </c>
      <c r="E72" s="208">
        <v>412585</v>
      </c>
      <c r="F72" s="208">
        <v>0</v>
      </c>
      <c r="G72" s="207">
        <v>0</v>
      </c>
      <c r="I72" s="490"/>
    </row>
    <row r="73" spans="1:9" s="94" customFormat="1" ht="27">
      <c r="A73" s="207" t="s">
        <v>490</v>
      </c>
      <c r="B73" s="493" t="s">
        <v>489</v>
      </c>
      <c r="C73" s="493" t="s">
        <v>489</v>
      </c>
      <c r="D73" s="492">
        <f t="shared" si="0"/>
        <v>0</v>
      </c>
      <c r="E73" s="208">
        <v>412585</v>
      </c>
      <c r="F73" s="208">
        <v>0</v>
      </c>
      <c r="G73" s="207">
        <v>0</v>
      </c>
      <c r="I73" s="490"/>
    </row>
    <row r="74" spans="1:9" s="94" customFormat="1" ht="44.25" customHeight="1">
      <c r="A74" s="209" t="s">
        <v>488</v>
      </c>
      <c r="B74" s="494" t="s">
        <v>487</v>
      </c>
      <c r="C74" s="494" t="s">
        <v>487</v>
      </c>
      <c r="D74" s="495">
        <f t="shared" ref="D74:D124" si="1">(+G74/E74)</f>
        <v>0</v>
      </c>
      <c r="E74" s="210">
        <v>412585</v>
      </c>
      <c r="F74" s="210">
        <v>0</v>
      </c>
      <c r="G74" s="209">
        <v>0</v>
      </c>
      <c r="I74" s="490"/>
    </row>
    <row r="75" spans="1:9" s="94" customFormat="1" ht="40.5" customHeight="1">
      <c r="A75" s="207" t="s">
        <v>486</v>
      </c>
      <c r="B75" s="493" t="s">
        <v>485</v>
      </c>
      <c r="C75" s="493" t="s">
        <v>485</v>
      </c>
      <c r="D75" s="492">
        <f t="shared" si="1"/>
        <v>0</v>
      </c>
      <c r="E75" s="208">
        <v>412585</v>
      </c>
      <c r="F75" s="208">
        <v>0</v>
      </c>
      <c r="G75" s="207">
        <v>0</v>
      </c>
      <c r="I75" s="490"/>
    </row>
    <row r="76" spans="1:9" s="94" customFormat="1" ht="23.25" customHeight="1">
      <c r="A76" s="207" t="s">
        <v>484</v>
      </c>
      <c r="B76" s="493" t="s">
        <v>480</v>
      </c>
      <c r="C76" s="493" t="s">
        <v>480</v>
      </c>
      <c r="D76" s="492">
        <f t="shared" si="1"/>
        <v>0</v>
      </c>
      <c r="E76" s="208">
        <v>412585</v>
      </c>
      <c r="F76" s="208">
        <v>0</v>
      </c>
      <c r="G76" s="207">
        <v>0</v>
      </c>
      <c r="I76" s="490"/>
    </row>
    <row r="77" spans="1:9" s="94" customFormat="1" ht="27" customHeight="1">
      <c r="A77" s="207" t="s">
        <v>483</v>
      </c>
      <c r="B77" s="493" t="s">
        <v>482</v>
      </c>
      <c r="C77" s="493" t="s">
        <v>482</v>
      </c>
      <c r="D77" s="492">
        <f t="shared" si="1"/>
        <v>0</v>
      </c>
      <c r="E77" s="208">
        <v>412585</v>
      </c>
      <c r="F77" s="208">
        <v>0</v>
      </c>
      <c r="G77" s="207">
        <v>0</v>
      </c>
      <c r="I77" s="490"/>
    </row>
    <row r="78" spans="1:9" s="94" customFormat="1" ht="30" customHeight="1">
      <c r="A78" s="207" t="s">
        <v>481</v>
      </c>
      <c r="B78" s="493" t="s">
        <v>480</v>
      </c>
      <c r="C78" s="493" t="s">
        <v>480</v>
      </c>
      <c r="D78" s="492">
        <f t="shared" si="1"/>
        <v>0</v>
      </c>
      <c r="E78" s="208">
        <v>412585</v>
      </c>
      <c r="F78" s="208">
        <v>0</v>
      </c>
      <c r="G78" s="207">
        <v>0</v>
      </c>
      <c r="I78" s="490"/>
    </row>
    <row r="79" spans="1:9" s="94" customFormat="1" ht="45.75" customHeight="1">
      <c r="A79" s="207" t="s">
        <v>479</v>
      </c>
      <c r="B79" s="493" t="s">
        <v>478</v>
      </c>
      <c r="C79" s="493" t="s">
        <v>478</v>
      </c>
      <c r="D79" s="492">
        <f t="shared" si="1"/>
        <v>0</v>
      </c>
      <c r="E79" s="208">
        <v>412585</v>
      </c>
      <c r="F79" s="208">
        <v>0</v>
      </c>
      <c r="G79" s="207">
        <v>0</v>
      </c>
      <c r="I79" s="490"/>
    </row>
    <row r="80" spans="1:9" s="94" customFormat="1" ht="66.75" customHeight="1">
      <c r="A80" s="207" t="s">
        <v>477</v>
      </c>
      <c r="B80" s="493" t="s">
        <v>476</v>
      </c>
      <c r="C80" s="493" t="s">
        <v>476</v>
      </c>
      <c r="D80" s="492">
        <f t="shared" si="1"/>
        <v>0</v>
      </c>
      <c r="E80" s="208">
        <v>412585</v>
      </c>
      <c r="F80" s="208">
        <v>0</v>
      </c>
      <c r="G80" s="207">
        <v>0</v>
      </c>
      <c r="I80" s="490"/>
    </row>
    <row r="81" spans="1:9" s="94" customFormat="1" ht="74.25" customHeight="1">
      <c r="A81" s="207" t="s">
        <v>475</v>
      </c>
      <c r="B81" s="493" t="s">
        <v>474</v>
      </c>
      <c r="C81" s="493" t="s">
        <v>474</v>
      </c>
      <c r="D81" s="492">
        <f t="shared" si="1"/>
        <v>0</v>
      </c>
      <c r="E81" s="208">
        <v>412585</v>
      </c>
      <c r="F81" s="208">
        <v>0</v>
      </c>
      <c r="G81" s="207">
        <v>0</v>
      </c>
      <c r="I81" s="490"/>
    </row>
    <row r="82" spans="1:9" s="94" customFormat="1" ht="57.75" customHeight="1">
      <c r="A82" s="207" t="s">
        <v>473</v>
      </c>
      <c r="B82" s="493" t="s">
        <v>472</v>
      </c>
      <c r="C82" s="493" t="s">
        <v>472</v>
      </c>
      <c r="D82" s="492">
        <f t="shared" si="1"/>
        <v>0</v>
      </c>
      <c r="E82" s="208">
        <v>412585</v>
      </c>
      <c r="F82" s="208">
        <v>0</v>
      </c>
      <c r="G82" s="207">
        <v>0</v>
      </c>
      <c r="I82" s="490"/>
    </row>
    <row r="83" spans="1:9" s="94" customFormat="1" ht="45.75" customHeight="1">
      <c r="A83" s="209" t="s">
        <v>471</v>
      </c>
      <c r="B83" s="494" t="s">
        <v>470</v>
      </c>
      <c r="C83" s="494" t="s">
        <v>470</v>
      </c>
      <c r="D83" s="495">
        <f t="shared" si="1"/>
        <v>0</v>
      </c>
      <c r="E83" s="210">
        <v>412585</v>
      </c>
      <c r="F83" s="210">
        <v>0</v>
      </c>
      <c r="G83" s="209">
        <v>0</v>
      </c>
      <c r="I83" s="490"/>
    </row>
    <row r="84" spans="1:9" s="94" customFormat="1" ht="45" customHeight="1">
      <c r="A84" s="207" t="s">
        <v>469</v>
      </c>
      <c r="B84" s="493" t="s">
        <v>468</v>
      </c>
      <c r="C84" s="493" t="s">
        <v>468</v>
      </c>
      <c r="D84" s="492">
        <f t="shared" si="1"/>
        <v>0</v>
      </c>
      <c r="E84" s="208">
        <v>412585</v>
      </c>
      <c r="F84" s="208">
        <v>0</v>
      </c>
      <c r="G84" s="207">
        <v>0</v>
      </c>
      <c r="I84" s="490"/>
    </row>
    <row r="85" spans="1:9" s="94" customFormat="1" ht="64.5" customHeight="1">
      <c r="A85" s="207" t="s">
        <v>467</v>
      </c>
      <c r="B85" s="493" t="s">
        <v>466</v>
      </c>
      <c r="C85" s="493" t="s">
        <v>466</v>
      </c>
      <c r="D85" s="492">
        <f t="shared" si="1"/>
        <v>0</v>
      </c>
      <c r="E85" s="208">
        <v>412585</v>
      </c>
      <c r="F85" s="208">
        <v>0</v>
      </c>
      <c r="G85" s="207">
        <v>0</v>
      </c>
      <c r="I85" s="490"/>
    </row>
    <row r="86" spans="1:9" s="94" customFormat="1" ht="73.5" customHeight="1">
      <c r="A86" s="207" t="s">
        <v>465</v>
      </c>
      <c r="B86" s="493" t="s">
        <v>464</v>
      </c>
      <c r="C86" s="493" t="s">
        <v>464</v>
      </c>
      <c r="D86" s="492">
        <f t="shared" si="1"/>
        <v>0</v>
      </c>
      <c r="E86" s="208">
        <v>412585</v>
      </c>
      <c r="F86" s="208">
        <v>0</v>
      </c>
      <c r="G86" s="207">
        <v>0</v>
      </c>
      <c r="I86" s="490"/>
    </row>
    <row r="87" spans="1:9" s="94" customFormat="1" ht="51" customHeight="1">
      <c r="A87" s="207" t="s">
        <v>463</v>
      </c>
      <c r="B87" s="493" t="s">
        <v>462</v>
      </c>
      <c r="C87" s="493" t="s">
        <v>462</v>
      </c>
      <c r="D87" s="492">
        <f t="shared" si="1"/>
        <v>0.44669505677617943</v>
      </c>
      <c r="E87" s="208">
        <v>412585</v>
      </c>
      <c r="F87" s="208">
        <v>184299.68</v>
      </c>
      <c r="G87" s="208">
        <v>184299.68</v>
      </c>
      <c r="I87" s="490"/>
    </row>
    <row r="88" spans="1:9" s="94" customFormat="1" ht="67.5" customHeight="1">
      <c r="A88" s="207" t="s">
        <v>461</v>
      </c>
      <c r="B88" s="493" t="s">
        <v>460</v>
      </c>
      <c r="C88" s="493" t="s">
        <v>460</v>
      </c>
      <c r="D88" s="492">
        <f t="shared" si="1"/>
        <v>0</v>
      </c>
      <c r="E88" s="208">
        <v>412585</v>
      </c>
      <c r="F88" s="208">
        <v>0</v>
      </c>
      <c r="G88" s="207">
        <v>0</v>
      </c>
      <c r="I88" s="490"/>
    </row>
    <row r="89" spans="1:9" s="94" customFormat="1" ht="42" customHeight="1">
      <c r="A89" s="207" t="s">
        <v>459</v>
      </c>
      <c r="B89" s="493" t="s">
        <v>458</v>
      </c>
      <c r="C89" s="493" t="s">
        <v>458</v>
      </c>
      <c r="D89" s="492">
        <f t="shared" si="1"/>
        <v>0</v>
      </c>
      <c r="E89" s="208">
        <v>412585</v>
      </c>
      <c r="F89" s="208">
        <v>0</v>
      </c>
      <c r="G89" s="207">
        <v>0</v>
      </c>
      <c r="I89" s="490"/>
    </row>
    <row r="90" spans="1:9" s="94" customFormat="1" ht="65.25" customHeight="1">
      <c r="A90" s="209" t="s">
        <v>457</v>
      </c>
      <c r="B90" s="494" t="s">
        <v>456</v>
      </c>
      <c r="C90" s="494" t="s">
        <v>456</v>
      </c>
      <c r="D90" s="495">
        <f t="shared" si="1"/>
        <v>0.89855191051540895</v>
      </c>
      <c r="E90" s="210">
        <v>412585</v>
      </c>
      <c r="F90" s="210">
        <v>370729.04</v>
      </c>
      <c r="G90" s="210">
        <v>370729.04</v>
      </c>
      <c r="I90" s="490"/>
    </row>
    <row r="91" spans="1:9" s="94" customFormat="1" ht="53.25" customHeight="1">
      <c r="A91" s="207" t="s">
        <v>455</v>
      </c>
      <c r="B91" s="493" t="s">
        <v>454</v>
      </c>
      <c r="C91" s="493" t="s">
        <v>454</v>
      </c>
      <c r="D91" s="492">
        <f t="shared" si="1"/>
        <v>0</v>
      </c>
      <c r="E91" s="208">
        <v>412585</v>
      </c>
      <c r="F91" s="208">
        <v>0</v>
      </c>
      <c r="G91" s="207">
        <v>0</v>
      </c>
      <c r="I91" s="490"/>
    </row>
    <row r="92" spans="1:9" s="94" customFormat="1" ht="47.25" customHeight="1">
      <c r="A92" s="207" t="s">
        <v>453</v>
      </c>
      <c r="B92" s="493" t="s">
        <v>452</v>
      </c>
      <c r="C92" s="493" t="s">
        <v>452</v>
      </c>
      <c r="D92" s="492">
        <f t="shared" si="1"/>
        <v>0.80320224923349126</v>
      </c>
      <c r="E92" s="208">
        <v>412585</v>
      </c>
      <c r="F92" s="208">
        <v>331389.2</v>
      </c>
      <c r="G92" s="208">
        <v>331389.2</v>
      </c>
      <c r="I92" s="490"/>
    </row>
    <row r="93" spans="1:9" s="94" customFormat="1" ht="60.75" customHeight="1">
      <c r="A93" s="207" t="s">
        <v>451</v>
      </c>
      <c r="B93" s="493" t="s">
        <v>450</v>
      </c>
      <c r="C93" s="493" t="s">
        <v>450</v>
      </c>
      <c r="D93" s="492">
        <f t="shared" si="1"/>
        <v>0</v>
      </c>
      <c r="E93" s="208">
        <v>412585</v>
      </c>
      <c r="F93" s="208">
        <v>0</v>
      </c>
      <c r="G93" s="207">
        <v>0</v>
      </c>
      <c r="I93" s="490"/>
    </row>
    <row r="94" spans="1:9" s="94" customFormat="1" ht="60.75" customHeight="1">
      <c r="A94" s="207" t="s">
        <v>449</v>
      </c>
      <c r="B94" s="493" t="s">
        <v>448</v>
      </c>
      <c r="C94" s="493" t="s">
        <v>448</v>
      </c>
      <c r="D94" s="492">
        <f t="shared" si="1"/>
        <v>0</v>
      </c>
      <c r="E94" s="208">
        <v>412585</v>
      </c>
      <c r="F94" s="208">
        <v>0</v>
      </c>
      <c r="G94" s="207">
        <v>0</v>
      </c>
      <c r="I94" s="490"/>
    </row>
    <row r="95" spans="1:9" s="94" customFormat="1" ht="51.75" customHeight="1">
      <c r="A95" s="207" t="s">
        <v>447</v>
      </c>
      <c r="B95" s="493" t="s">
        <v>446</v>
      </c>
      <c r="C95" s="493" t="s">
        <v>446</v>
      </c>
      <c r="D95" s="492">
        <f t="shared" si="1"/>
        <v>0</v>
      </c>
      <c r="E95" s="208">
        <v>412585</v>
      </c>
      <c r="F95" s="208">
        <v>0</v>
      </c>
      <c r="G95" s="207">
        <v>0</v>
      </c>
      <c r="I95" s="490"/>
    </row>
    <row r="96" spans="1:9" s="94" customFormat="1" ht="44.25" customHeight="1">
      <c r="A96" s="207" t="s">
        <v>445</v>
      </c>
      <c r="B96" s="493" t="s">
        <v>444</v>
      </c>
      <c r="C96" s="493" t="s">
        <v>444</v>
      </c>
      <c r="D96" s="492">
        <f t="shared" si="1"/>
        <v>0</v>
      </c>
      <c r="E96" s="208">
        <v>412585</v>
      </c>
      <c r="F96" s="208">
        <v>0</v>
      </c>
      <c r="G96" s="207">
        <v>0</v>
      </c>
      <c r="I96" s="490"/>
    </row>
    <row r="97" spans="1:11" s="94" customFormat="1" ht="59.25" customHeight="1">
      <c r="A97" s="207" t="s">
        <v>443</v>
      </c>
      <c r="B97" s="493" t="s">
        <v>442</v>
      </c>
      <c r="C97" s="493" t="s">
        <v>442</v>
      </c>
      <c r="D97" s="492">
        <f t="shared" si="1"/>
        <v>0.8910750512015706</v>
      </c>
      <c r="E97" s="208">
        <v>412585</v>
      </c>
      <c r="F97" s="208">
        <f>362253.88+5390.32</f>
        <v>367644.2</v>
      </c>
      <c r="G97" s="208">
        <f>362253.88+5390.32</f>
        <v>367644.2</v>
      </c>
      <c r="I97" s="490"/>
    </row>
    <row r="98" spans="1:11" s="94" customFormat="1" ht="42.75" customHeight="1">
      <c r="A98" s="209" t="s">
        <v>441</v>
      </c>
      <c r="B98" s="494" t="s">
        <v>440</v>
      </c>
      <c r="C98" s="494" t="s">
        <v>440</v>
      </c>
      <c r="D98" s="495">
        <f t="shared" si="1"/>
        <v>0</v>
      </c>
      <c r="E98" s="210">
        <v>412584</v>
      </c>
      <c r="F98" s="210">
        <v>0</v>
      </c>
      <c r="G98" s="209">
        <v>0</v>
      </c>
      <c r="I98" s="490"/>
    </row>
    <row r="99" spans="1:11" s="94" customFormat="1" ht="42" customHeight="1">
      <c r="A99" s="207" t="s">
        <v>439</v>
      </c>
      <c r="B99" s="493" t="s">
        <v>438</v>
      </c>
      <c r="C99" s="493" t="s">
        <v>438</v>
      </c>
      <c r="D99" s="492">
        <f t="shared" si="1"/>
        <v>0</v>
      </c>
      <c r="E99" s="208">
        <v>412584</v>
      </c>
      <c r="F99" s="208">
        <v>0</v>
      </c>
      <c r="G99" s="207">
        <v>0</v>
      </c>
      <c r="I99" s="490"/>
    </row>
    <row r="100" spans="1:11" s="94" customFormat="1" ht="99.75" customHeight="1">
      <c r="A100" s="207" t="s">
        <v>437</v>
      </c>
      <c r="B100" s="493" t="s">
        <v>436</v>
      </c>
      <c r="C100" s="493" t="s">
        <v>436</v>
      </c>
      <c r="D100" s="492">
        <f t="shared" si="1"/>
        <v>0.83267317685610687</v>
      </c>
      <c r="E100" s="208">
        <v>412584</v>
      </c>
      <c r="F100" s="208">
        <v>343547.63</v>
      </c>
      <c r="G100" s="208">
        <v>343547.63</v>
      </c>
      <c r="I100" s="490"/>
    </row>
    <row r="101" spans="1:11" s="94" customFormat="1" ht="41.25" customHeight="1">
      <c r="A101" s="207" t="s">
        <v>435</v>
      </c>
      <c r="B101" s="493" t="s">
        <v>434</v>
      </c>
      <c r="C101" s="493" t="s">
        <v>434</v>
      </c>
      <c r="D101" s="492">
        <f t="shared" si="1"/>
        <v>0.80674827429081108</v>
      </c>
      <c r="E101" s="208">
        <v>412584</v>
      </c>
      <c r="F101" s="208">
        <v>332851.43</v>
      </c>
      <c r="G101" s="208">
        <v>332851.43</v>
      </c>
      <c r="I101" s="490"/>
    </row>
    <row r="102" spans="1:11" s="94" customFormat="1" ht="65.25" customHeight="1">
      <c r="A102" s="207" t="s">
        <v>433</v>
      </c>
      <c r="B102" s="493" t="s">
        <v>432</v>
      </c>
      <c r="C102" s="493" t="s">
        <v>432</v>
      </c>
      <c r="D102" s="492">
        <f t="shared" si="1"/>
        <v>0.89976390262346573</v>
      </c>
      <c r="E102" s="208">
        <v>412584</v>
      </c>
      <c r="F102" s="208">
        <f>362254.27+8973.92</f>
        <v>371228.19</v>
      </c>
      <c r="G102" s="208">
        <f>362254.27+8973.92</f>
        <v>371228.19</v>
      </c>
      <c r="I102" s="490"/>
      <c r="J102" s="497"/>
      <c r="K102" s="497"/>
    </row>
    <row r="103" spans="1:11" s="94" customFormat="1" ht="45" customHeight="1">
      <c r="A103" s="207" t="s">
        <v>431</v>
      </c>
      <c r="B103" s="493" t="s">
        <v>430</v>
      </c>
      <c r="C103" s="493" t="s">
        <v>430</v>
      </c>
      <c r="D103" s="492">
        <f t="shared" si="1"/>
        <v>0</v>
      </c>
      <c r="E103" s="208">
        <v>412584</v>
      </c>
      <c r="F103" s="208">
        <v>0</v>
      </c>
      <c r="G103" s="207">
        <v>0</v>
      </c>
      <c r="I103" s="490"/>
      <c r="J103" s="497"/>
      <c r="K103" s="497"/>
    </row>
    <row r="104" spans="1:11" s="94" customFormat="1" ht="63" customHeight="1">
      <c r="A104" s="207" t="s">
        <v>429</v>
      </c>
      <c r="B104" s="493" t="s">
        <v>428</v>
      </c>
      <c r="C104" s="493" t="s">
        <v>428</v>
      </c>
      <c r="D104" s="492">
        <f t="shared" si="1"/>
        <v>0</v>
      </c>
      <c r="E104" s="208">
        <v>412584</v>
      </c>
      <c r="F104" s="208">
        <v>0</v>
      </c>
      <c r="G104" s="207">
        <v>0</v>
      </c>
      <c r="I104" s="490"/>
      <c r="J104" s="497"/>
      <c r="K104" s="497"/>
    </row>
    <row r="105" spans="1:11" s="94" customFormat="1" ht="39.75" customHeight="1">
      <c r="A105" s="207" t="s">
        <v>427</v>
      </c>
      <c r="B105" s="493" t="s">
        <v>426</v>
      </c>
      <c r="C105" s="493" t="s">
        <v>426</v>
      </c>
      <c r="D105" s="492">
        <f t="shared" si="1"/>
        <v>0</v>
      </c>
      <c r="E105" s="208">
        <v>412584</v>
      </c>
      <c r="F105" s="208">
        <v>0</v>
      </c>
      <c r="G105" s="207">
        <v>0</v>
      </c>
      <c r="I105" s="490"/>
    </row>
    <row r="106" spans="1:11" s="94" customFormat="1" ht="23.25" customHeight="1">
      <c r="A106" s="209" t="s">
        <v>425</v>
      </c>
      <c r="B106" s="494" t="s">
        <v>424</v>
      </c>
      <c r="C106" s="494" t="s">
        <v>424</v>
      </c>
      <c r="D106" s="495">
        <f t="shared" si="1"/>
        <v>0</v>
      </c>
      <c r="E106" s="210">
        <v>412584</v>
      </c>
      <c r="F106" s="210">
        <v>0</v>
      </c>
      <c r="G106" s="209">
        <v>0</v>
      </c>
      <c r="I106" s="490"/>
    </row>
    <row r="107" spans="1:11" s="94" customFormat="1" ht="40.5" customHeight="1">
      <c r="A107" s="207" t="s">
        <v>423</v>
      </c>
      <c r="B107" s="493" t="s">
        <v>422</v>
      </c>
      <c r="C107" s="493" t="s">
        <v>422</v>
      </c>
      <c r="D107" s="492">
        <f t="shared" si="1"/>
        <v>0.89891975937021307</v>
      </c>
      <c r="E107" s="208">
        <v>412584</v>
      </c>
      <c r="F107" s="208">
        <f>362252.17+8627.74</f>
        <v>370879.91</v>
      </c>
      <c r="G107" s="208">
        <f>362252.17+8627.74</f>
        <v>370879.91</v>
      </c>
      <c r="I107" s="490"/>
    </row>
    <row r="108" spans="1:11" s="94" customFormat="1" ht="64.5" customHeight="1">
      <c r="A108" s="207" t="s">
        <v>421</v>
      </c>
      <c r="B108" s="493" t="s">
        <v>420</v>
      </c>
      <c r="C108" s="493" t="s">
        <v>420</v>
      </c>
      <c r="D108" s="492">
        <f t="shared" si="1"/>
        <v>0</v>
      </c>
      <c r="E108" s="208">
        <v>412584</v>
      </c>
      <c r="F108" s="208">
        <v>0</v>
      </c>
      <c r="G108" s="207">
        <v>0</v>
      </c>
      <c r="I108" s="490"/>
    </row>
    <row r="109" spans="1:11" s="94" customFormat="1" ht="30.75" customHeight="1">
      <c r="A109" s="207" t="s">
        <v>419</v>
      </c>
      <c r="B109" s="493" t="s">
        <v>418</v>
      </c>
      <c r="C109" s="493" t="s">
        <v>418</v>
      </c>
      <c r="D109" s="492">
        <f t="shared" si="1"/>
        <v>0</v>
      </c>
      <c r="E109" s="208">
        <v>412584</v>
      </c>
      <c r="F109" s="208">
        <v>0</v>
      </c>
      <c r="G109" s="207">
        <v>0</v>
      </c>
      <c r="I109" s="490"/>
    </row>
    <row r="110" spans="1:11" s="94" customFormat="1" ht="56.25" customHeight="1">
      <c r="A110" s="207" t="s">
        <v>417</v>
      </c>
      <c r="B110" s="493" t="s">
        <v>416</v>
      </c>
      <c r="C110" s="493" t="s">
        <v>416</v>
      </c>
      <c r="D110" s="492">
        <f t="shared" si="1"/>
        <v>0</v>
      </c>
      <c r="E110" s="208">
        <v>412584</v>
      </c>
      <c r="F110" s="208">
        <v>0</v>
      </c>
      <c r="G110" s="207">
        <v>0</v>
      </c>
      <c r="I110" s="490"/>
    </row>
    <row r="111" spans="1:11" s="94" customFormat="1" ht="75.75" customHeight="1">
      <c r="A111" s="207" t="s">
        <v>415</v>
      </c>
      <c r="B111" s="493" t="s">
        <v>414</v>
      </c>
      <c r="C111" s="493" t="s">
        <v>414</v>
      </c>
      <c r="D111" s="492">
        <f t="shared" si="1"/>
        <v>0</v>
      </c>
      <c r="E111" s="208">
        <v>412584</v>
      </c>
      <c r="F111" s="208">
        <v>0</v>
      </c>
      <c r="G111" s="207">
        <v>0</v>
      </c>
      <c r="I111" s="490"/>
    </row>
    <row r="112" spans="1:11" s="94" customFormat="1" ht="61.5" customHeight="1">
      <c r="A112" s="207" t="s">
        <v>413</v>
      </c>
      <c r="B112" s="493" t="s">
        <v>412</v>
      </c>
      <c r="C112" s="493" t="s">
        <v>412</v>
      </c>
      <c r="D112" s="492">
        <f t="shared" si="1"/>
        <v>0.77910958738099401</v>
      </c>
      <c r="E112" s="208">
        <v>412584</v>
      </c>
      <c r="F112" s="208">
        <v>321448.15000000002</v>
      </c>
      <c r="G112" s="208">
        <v>321448.15000000002</v>
      </c>
      <c r="I112" s="490"/>
    </row>
    <row r="113" spans="1:9" s="94" customFormat="1" ht="38.25" customHeight="1">
      <c r="A113" s="207" t="s">
        <v>411</v>
      </c>
      <c r="B113" s="493" t="s">
        <v>410</v>
      </c>
      <c r="C113" s="493" t="s">
        <v>410</v>
      </c>
      <c r="D113" s="492">
        <f t="shared" si="1"/>
        <v>0.89969358966901281</v>
      </c>
      <c r="E113" s="208">
        <v>412584</v>
      </c>
      <c r="F113" s="208">
        <f>362251.91+8947.27</f>
        <v>371199.18</v>
      </c>
      <c r="G113" s="208">
        <f>362251.91+8947.27</f>
        <v>371199.18</v>
      </c>
      <c r="I113" s="490"/>
    </row>
    <row r="114" spans="1:9" s="94" customFormat="1" ht="49.5" customHeight="1">
      <c r="A114" s="209" t="s">
        <v>409</v>
      </c>
      <c r="B114" s="494" t="s">
        <v>408</v>
      </c>
      <c r="C114" s="494" t="s">
        <v>408</v>
      </c>
      <c r="D114" s="495">
        <f t="shared" si="1"/>
        <v>0</v>
      </c>
      <c r="E114" s="210">
        <v>412584</v>
      </c>
      <c r="F114" s="210">
        <v>0</v>
      </c>
      <c r="G114" s="209">
        <v>0</v>
      </c>
      <c r="I114" s="490"/>
    </row>
    <row r="115" spans="1:9" s="94" customFormat="1" ht="42.75" customHeight="1">
      <c r="A115" s="207" t="s">
        <v>407</v>
      </c>
      <c r="B115" s="493" t="s">
        <v>406</v>
      </c>
      <c r="C115" s="493" t="s">
        <v>406</v>
      </c>
      <c r="D115" s="492">
        <f t="shared" si="1"/>
        <v>0</v>
      </c>
      <c r="E115" s="208">
        <v>412584</v>
      </c>
      <c r="F115" s="208">
        <v>0</v>
      </c>
      <c r="G115" s="207">
        <v>0</v>
      </c>
      <c r="I115" s="490"/>
    </row>
    <row r="116" spans="1:9" s="94" customFormat="1" ht="66.75" customHeight="1">
      <c r="A116" s="207" t="s">
        <v>405</v>
      </c>
      <c r="B116" s="493" t="s">
        <v>404</v>
      </c>
      <c r="C116" s="493" t="s">
        <v>404</v>
      </c>
      <c r="D116" s="492">
        <f t="shared" si="1"/>
        <v>0</v>
      </c>
      <c r="E116" s="208">
        <v>412584</v>
      </c>
      <c r="F116" s="208"/>
      <c r="G116" s="208"/>
      <c r="I116" s="490"/>
    </row>
    <row r="117" spans="1:9" s="94" customFormat="1" ht="61.5" customHeight="1">
      <c r="A117" s="207" t="s">
        <v>403</v>
      </c>
      <c r="B117" s="493" t="s">
        <v>402</v>
      </c>
      <c r="C117" s="493" t="s">
        <v>402</v>
      </c>
      <c r="D117" s="492">
        <f t="shared" si="1"/>
        <v>0.90140017547941742</v>
      </c>
      <c r="E117" s="208">
        <v>412584</v>
      </c>
      <c r="F117" s="208">
        <v>371903.29</v>
      </c>
      <c r="G117" s="208">
        <v>371903.29</v>
      </c>
      <c r="I117" s="490"/>
    </row>
    <row r="118" spans="1:9" s="94" customFormat="1" ht="54.75" customHeight="1">
      <c r="A118" s="207" t="s">
        <v>401</v>
      </c>
      <c r="B118" s="493" t="s">
        <v>400</v>
      </c>
      <c r="C118" s="493" t="s">
        <v>400</v>
      </c>
      <c r="D118" s="492">
        <f t="shared" si="1"/>
        <v>0</v>
      </c>
      <c r="E118" s="208">
        <v>412584</v>
      </c>
      <c r="F118" s="208">
        <v>0</v>
      </c>
      <c r="G118" s="207">
        <v>0</v>
      </c>
      <c r="I118" s="490"/>
    </row>
    <row r="119" spans="1:9" s="94" customFormat="1" ht="36.75" customHeight="1">
      <c r="A119" s="207" t="s">
        <v>399</v>
      </c>
      <c r="B119" s="493" t="s">
        <v>398</v>
      </c>
      <c r="C119" s="493" t="s">
        <v>398</v>
      </c>
      <c r="D119" s="492">
        <f t="shared" si="1"/>
        <v>0.96719540748065846</v>
      </c>
      <c r="E119" s="208">
        <v>412584</v>
      </c>
      <c r="F119" s="208">
        <v>399049.35</v>
      </c>
      <c r="G119" s="208">
        <v>399049.35</v>
      </c>
      <c r="I119" s="490"/>
    </row>
    <row r="120" spans="1:9">
      <c r="A120" s="10"/>
      <c r="B120" s="205"/>
      <c r="C120" s="571"/>
      <c r="D120" s="492"/>
      <c r="E120" s="10"/>
      <c r="F120" s="498"/>
      <c r="G120" s="10"/>
    </row>
    <row r="121" spans="1:9" ht="49.5" customHeight="1">
      <c r="A121" s="10"/>
      <c r="B121" s="205" t="s">
        <v>923</v>
      </c>
      <c r="C121" s="571"/>
      <c r="D121" s="492" t="e">
        <f t="shared" si="1"/>
        <v>#DIV/0!</v>
      </c>
      <c r="E121" s="208">
        <v>0</v>
      </c>
      <c r="F121" s="208">
        <v>7220224</v>
      </c>
      <c r="G121" s="207">
        <v>0</v>
      </c>
    </row>
    <row r="122" spans="1:9">
      <c r="A122" s="10"/>
      <c r="B122" s="205"/>
      <c r="C122" s="571"/>
      <c r="D122" s="492"/>
      <c r="E122" s="10"/>
      <c r="F122" s="498"/>
      <c r="G122" s="10"/>
    </row>
    <row r="123" spans="1:9">
      <c r="A123" s="10"/>
      <c r="B123" s="10"/>
      <c r="C123" s="571"/>
      <c r="D123" s="492"/>
      <c r="E123" s="10"/>
      <c r="F123" s="10"/>
      <c r="G123" s="10"/>
    </row>
    <row r="124" spans="1:9">
      <c r="A124" s="204" t="s">
        <v>397</v>
      </c>
      <c r="B124" s="10"/>
      <c r="C124" s="571"/>
      <c r="D124" s="492">
        <f t="shared" si="1"/>
        <v>0.13887910086865463</v>
      </c>
      <c r="E124" s="203">
        <f>SUM(E9:E123)</f>
        <v>45796913</v>
      </c>
      <c r="F124" s="203">
        <f>SUM(F9:F123)</f>
        <v>13580458.100000001</v>
      </c>
      <c r="G124" s="203">
        <f>SUM(G9:G123)</f>
        <v>6360234.1000000006</v>
      </c>
    </row>
    <row r="125" spans="1:9">
      <c r="A125" s="10"/>
      <c r="B125" s="10"/>
      <c r="C125" s="571"/>
      <c r="D125" s="10"/>
      <c r="E125" s="10"/>
      <c r="F125" s="10"/>
      <c r="G125" s="10"/>
    </row>
    <row r="126" spans="1:9">
      <c r="A126" s="11"/>
      <c r="B126" s="11"/>
      <c r="C126" s="11"/>
      <c r="D126" s="11"/>
      <c r="E126" s="11"/>
      <c r="F126" s="11"/>
      <c r="G126" s="11"/>
    </row>
    <row r="127" spans="1:9">
      <c r="A127" s="202"/>
    </row>
    <row r="128" spans="1:9">
      <c r="A128" s="12"/>
      <c r="E128" s="58"/>
      <c r="F128" s="58"/>
    </row>
    <row r="129" spans="1:6">
      <c r="F129" s="110"/>
    </row>
    <row r="130" spans="1:6">
      <c r="A130" s="5"/>
      <c r="E130" s="201"/>
    </row>
    <row r="131" spans="1:6">
      <c r="A131" s="7"/>
      <c r="E131" s="200"/>
      <c r="F131" s="110"/>
    </row>
    <row r="132" spans="1:6">
      <c r="F132" s="58"/>
    </row>
    <row r="133" spans="1:6">
      <c r="F133" s="110"/>
    </row>
  </sheetData>
  <autoFilter ref="A7:K119"/>
  <mergeCells count="8">
    <mergeCell ref="A1:G1"/>
    <mergeCell ref="A3:G3"/>
    <mergeCell ref="A4:G4"/>
    <mergeCell ref="A6:A7"/>
    <mergeCell ref="B6:B7"/>
    <mergeCell ref="C6:C7"/>
    <mergeCell ref="D6:D7"/>
    <mergeCell ref="E6:G6"/>
  </mergeCells>
  <printOptions horizontalCentered="1"/>
  <pageMargins left="0.19685039370078741" right="0.19685039370078741" top="1.6535433070866143" bottom="0.47244094488188981" header="0.19685039370078741" footer="0.19685039370078741"/>
  <pageSetup scale="68" orientation="landscape" r:id="rId1"/>
  <headerFooter scaleWithDoc="0">
    <oddHeader xml:space="preserve">&amp;C&amp;G
</oddHeader>
    <oddFooter>&amp;C&amp;G</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7"/>
  <sheetViews>
    <sheetView showGridLines="0" view="pageLayout" zoomScaleNormal="100" zoomScaleSheetLayoutView="100" workbookViewId="0">
      <selection activeCell="B28" sqref="B28:B29"/>
    </sheetView>
  </sheetViews>
  <sheetFormatPr baseColWidth="10" defaultRowHeight="13.5"/>
  <cols>
    <col min="1" max="1" width="3.28515625" style="383" customWidth="1"/>
    <col min="2" max="2" width="48.7109375" style="383" customWidth="1"/>
    <col min="3" max="3" width="2.7109375" style="383" customWidth="1"/>
    <col min="4" max="9" width="17.7109375" style="383" customWidth="1"/>
    <col min="10" max="16384" width="11.42578125" style="383"/>
  </cols>
  <sheetData>
    <row r="1" spans="1:9">
      <c r="A1" s="408"/>
    </row>
    <row r="2" spans="1:9">
      <c r="A2" s="409"/>
      <c r="B2" s="924" t="s">
        <v>648</v>
      </c>
      <c r="C2" s="925"/>
      <c r="D2" s="925"/>
      <c r="E2" s="925"/>
      <c r="F2" s="925"/>
      <c r="G2" s="925"/>
      <c r="H2" s="925"/>
      <c r="I2" s="926"/>
    </row>
    <row r="3" spans="1:9">
      <c r="A3" s="410"/>
      <c r="B3" s="927" t="s">
        <v>647</v>
      </c>
      <c r="C3" s="928"/>
      <c r="D3" s="928"/>
      <c r="E3" s="928"/>
      <c r="F3" s="928"/>
      <c r="G3" s="928"/>
      <c r="H3" s="928"/>
      <c r="I3" s="929"/>
    </row>
    <row r="4" spans="1:9">
      <c r="B4" s="927" t="s">
        <v>646</v>
      </c>
      <c r="C4" s="928"/>
      <c r="D4" s="928"/>
      <c r="E4" s="928"/>
      <c r="F4" s="928"/>
      <c r="G4" s="928"/>
      <c r="H4" s="928"/>
      <c r="I4" s="929"/>
    </row>
    <row r="5" spans="1:9">
      <c r="B5" s="927" t="s">
        <v>676</v>
      </c>
      <c r="C5" s="928"/>
      <c r="D5" s="928"/>
      <c r="E5" s="928"/>
      <c r="F5" s="928"/>
      <c r="G5" s="928"/>
      <c r="H5" s="928"/>
      <c r="I5" s="929"/>
    </row>
    <row r="6" spans="1:9">
      <c r="B6" s="927" t="s">
        <v>645</v>
      </c>
      <c r="C6" s="928"/>
      <c r="D6" s="928"/>
      <c r="E6" s="928"/>
      <c r="F6" s="928"/>
      <c r="G6" s="928"/>
      <c r="H6" s="928"/>
      <c r="I6" s="929"/>
    </row>
    <row r="7" spans="1:9">
      <c r="B7" s="227"/>
      <c r="C7" s="226"/>
      <c r="D7" s="226"/>
      <c r="E7" s="226"/>
      <c r="F7" s="226"/>
      <c r="G7" s="226"/>
      <c r="H7" s="226"/>
      <c r="I7" s="225"/>
    </row>
    <row r="8" spans="1:9">
      <c r="B8" s="927" t="s">
        <v>644</v>
      </c>
      <c r="C8" s="224"/>
      <c r="D8" s="923" t="s">
        <v>643</v>
      </c>
      <c r="E8" s="923"/>
      <c r="F8" s="923"/>
      <c r="G8" s="923"/>
      <c r="H8" s="923"/>
      <c r="I8" s="930" t="s">
        <v>642</v>
      </c>
    </row>
    <row r="9" spans="1:9">
      <c r="B9" s="927"/>
      <c r="C9" s="223"/>
      <c r="D9" s="928" t="s">
        <v>200</v>
      </c>
      <c r="E9" s="931" t="s">
        <v>641</v>
      </c>
      <c r="F9" s="923" t="s">
        <v>296</v>
      </c>
      <c r="G9" s="923" t="s">
        <v>640</v>
      </c>
      <c r="H9" s="923" t="s">
        <v>639</v>
      </c>
      <c r="I9" s="930"/>
    </row>
    <row r="10" spans="1:9">
      <c r="B10" s="927"/>
      <c r="C10" s="222"/>
      <c r="D10" s="928"/>
      <c r="E10" s="931"/>
      <c r="F10" s="923"/>
      <c r="G10" s="923"/>
      <c r="H10" s="923"/>
      <c r="I10" s="930"/>
    </row>
    <row r="11" spans="1:9">
      <c r="B11" s="221"/>
      <c r="C11" s="220"/>
      <c r="D11" s="219" t="s">
        <v>0</v>
      </c>
      <c r="E11" s="219" t="s">
        <v>1</v>
      </c>
      <c r="F11" s="219" t="s">
        <v>2</v>
      </c>
      <c r="G11" s="219" t="s">
        <v>6</v>
      </c>
      <c r="H11" s="219" t="s">
        <v>3</v>
      </c>
      <c r="I11" s="218" t="s">
        <v>4</v>
      </c>
    </row>
    <row r="12" spans="1:9">
      <c r="B12" s="214" t="s">
        <v>638</v>
      </c>
      <c r="C12" s="217"/>
      <c r="D12" s="499">
        <f>D13+D14+D15+D18+D19+D22</f>
        <v>935035866</v>
      </c>
      <c r="E12" s="500">
        <f t="shared" ref="E12:E21" si="0">F12-D12</f>
        <v>3999705</v>
      </c>
      <c r="F12" s="499">
        <f>F13+F14+F15+F18+F19+F22</f>
        <v>939035571</v>
      </c>
      <c r="G12" s="499">
        <f>G13+G14+G15+G18+G19+G22</f>
        <v>605885633.25999987</v>
      </c>
      <c r="H12" s="499">
        <f>H13+H14+H15+H18+H19+H22</f>
        <v>605885633.25999987</v>
      </c>
      <c r="I12" s="501">
        <f t="shared" ref="I12:I22" si="1">F12-G12</f>
        <v>333149937.74000013</v>
      </c>
    </row>
    <row r="13" spans="1:9">
      <c r="B13" s="502" t="s">
        <v>636</v>
      </c>
      <c r="C13" s="215"/>
      <c r="D13" s="503">
        <f>893502286+34533580</f>
        <v>928035866</v>
      </c>
      <c r="E13" s="504">
        <f t="shared" si="0"/>
        <v>0</v>
      </c>
      <c r="F13" s="503">
        <f>893502286+34533580</f>
        <v>928035866</v>
      </c>
      <c r="G13" s="503">
        <v>595693026.29999983</v>
      </c>
      <c r="H13" s="503">
        <v>595693026.29999983</v>
      </c>
      <c r="I13" s="505">
        <f t="shared" si="1"/>
        <v>332342839.70000017</v>
      </c>
    </row>
    <row r="14" spans="1:9">
      <c r="B14" s="502" t="s">
        <v>635</v>
      </c>
      <c r="C14" s="215"/>
      <c r="D14" s="506">
        <v>0</v>
      </c>
      <c r="E14" s="504">
        <f t="shared" si="0"/>
        <v>0</v>
      </c>
      <c r="F14" s="506">
        <v>0</v>
      </c>
      <c r="G14" s="506">
        <v>0</v>
      </c>
      <c r="H14" s="506">
        <v>0</v>
      </c>
      <c r="I14" s="505">
        <f t="shared" si="1"/>
        <v>0</v>
      </c>
    </row>
    <row r="15" spans="1:9">
      <c r="B15" s="502" t="s">
        <v>634</v>
      </c>
      <c r="C15" s="215"/>
      <c r="D15" s="506">
        <f>D16+D17</f>
        <v>0</v>
      </c>
      <c r="E15" s="504">
        <f t="shared" si="0"/>
        <v>0</v>
      </c>
      <c r="F15" s="506">
        <f>F16+F17</f>
        <v>0</v>
      </c>
      <c r="G15" s="506">
        <f>G16+G17</f>
        <v>0</v>
      </c>
      <c r="H15" s="506">
        <f>H16+H17</f>
        <v>0</v>
      </c>
      <c r="I15" s="505">
        <f t="shared" si="1"/>
        <v>0</v>
      </c>
    </row>
    <row r="16" spans="1:9">
      <c r="B16" s="216" t="s">
        <v>633</v>
      </c>
      <c r="C16" s="215"/>
      <c r="D16" s="506">
        <v>0</v>
      </c>
      <c r="E16" s="504">
        <f t="shared" si="0"/>
        <v>0</v>
      </c>
      <c r="F16" s="506">
        <v>0</v>
      </c>
      <c r="G16" s="506">
        <v>0</v>
      </c>
      <c r="H16" s="506">
        <v>0</v>
      </c>
      <c r="I16" s="505">
        <f t="shared" si="1"/>
        <v>0</v>
      </c>
    </row>
    <row r="17" spans="2:9">
      <c r="B17" s="216" t="s">
        <v>632</v>
      </c>
      <c r="C17" s="215"/>
      <c r="D17" s="506">
        <v>0</v>
      </c>
      <c r="E17" s="504">
        <f t="shared" si="0"/>
        <v>0</v>
      </c>
      <c r="F17" s="506">
        <v>0</v>
      </c>
      <c r="G17" s="506">
        <v>0</v>
      </c>
      <c r="H17" s="506">
        <v>0</v>
      </c>
      <c r="I17" s="505">
        <f t="shared" si="1"/>
        <v>0</v>
      </c>
    </row>
    <row r="18" spans="2:9">
      <c r="B18" s="502" t="s">
        <v>631</v>
      </c>
      <c r="C18" s="215"/>
      <c r="D18" s="506">
        <v>0</v>
      </c>
      <c r="E18" s="504">
        <f t="shared" si="0"/>
        <v>0</v>
      </c>
      <c r="F18" s="506">
        <v>0</v>
      </c>
      <c r="G18" s="506">
        <v>0</v>
      </c>
      <c r="H18" s="506">
        <v>0</v>
      </c>
      <c r="I18" s="505">
        <f t="shared" si="1"/>
        <v>0</v>
      </c>
    </row>
    <row r="19" spans="2:9" ht="22.5">
      <c r="B19" s="507" t="s">
        <v>630</v>
      </c>
      <c r="C19" s="215"/>
      <c r="D19" s="506">
        <f>D20+D21</f>
        <v>0</v>
      </c>
      <c r="E19" s="504">
        <f t="shared" si="0"/>
        <v>0</v>
      </c>
      <c r="F19" s="506">
        <f>F20+F21</f>
        <v>0</v>
      </c>
      <c r="G19" s="506">
        <f>G20+G21</f>
        <v>0</v>
      </c>
      <c r="H19" s="506">
        <f>H20+H21</f>
        <v>0</v>
      </c>
      <c r="I19" s="505">
        <f t="shared" si="1"/>
        <v>0</v>
      </c>
    </row>
    <row r="20" spans="2:9">
      <c r="B20" s="216" t="s">
        <v>629</v>
      </c>
      <c r="C20" s="215"/>
      <c r="D20" s="506">
        <v>0</v>
      </c>
      <c r="E20" s="504">
        <f t="shared" si="0"/>
        <v>0</v>
      </c>
      <c r="F20" s="506">
        <v>0</v>
      </c>
      <c r="G20" s="506">
        <v>0</v>
      </c>
      <c r="H20" s="506">
        <v>0</v>
      </c>
      <c r="I20" s="505">
        <f t="shared" si="1"/>
        <v>0</v>
      </c>
    </row>
    <row r="21" spans="2:9">
      <c r="B21" s="216" t="s">
        <v>628</v>
      </c>
      <c r="C21" s="215"/>
      <c r="D21" s="506">
        <v>0</v>
      </c>
      <c r="E21" s="504">
        <f t="shared" si="0"/>
        <v>0</v>
      </c>
      <c r="F21" s="506">
        <v>0</v>
      </c>
      <c r="G21" s="506">
        <v>0</v>
      </c>
      <c r="H21" s="506">
        <v>0</v>
      </c>
      <c r="I21" s="505">
        <f t="shared" si="1"/>
        <v>0</v>
      </c>
    </row>
    <row r="22" spans="2:9">
      <c r="B22" s="502" t="s">
        <v>627</v>
      </c>
      <c r="C22" s="215"/>
      <c r="D22" s="506">
        <v>7000000</v>
      </c>
      <c r="E22" s="504">
        <f>F22-D22</f>
        <v>3999705</v>
      </c>
      <c r="F22" s="506">
        <v>10999705</v>
      </c>
      <c r="G22" s="506">
        <v>10192606.960000001</v>
      </c>
      <c r="H22" s="506">
        <v>10192606.960000001</v>
      </c>
      <c r="I22" s="505">
        <f t="shared" si="1"/>
        <v>807098.03999999911</v>
      </c>
    </row>
    <row r="23" spans="2:9" ht="54.75" customHeight="1">
      <c r="B23" s="502"/>
      <c r="C23" s="215"/>
      <c r="D23" s="506"/>
      <c r="E23" s="500"/>
      <c r="F23" s="506"/>
      <c r="G23" s="506"/>
      <c r="H23" s="506"/>
      <c r="I23" s="501"/>
    </row>
    <row r="24" spans="2:9">
      <c r="B24" s="214" t="s">
        <v>637</v>
      </c>
      <c r="C24" s="217"/>
      <c r="D24" s="508">
        <f>D25+D26+D27+D30+D31+D34</f>
        <v>0</v>
      </c>
      <c r="E24" s="500"/>
      <c r="F24" s="508">
        <f>F25+F26+F27+F30+F31+F34</f>
        <v>0</v>
      </c>
      <c r="G24" s="508">
        <f>G25+G26+G27+G30+G31+G34</f>
        <v>0</v>
      </c>
      <c r="H24" s="508">
        <f>H25+H26+H27+H30+H31+H34</f>
        <v>0</v>
      </c>
      <c r="I24" s="501">
        <f t="shared" ref="I24:I34" si="2">F24-G24</f>
        <v>0</v>
      </c>
    </row>
    <row r="25" spans="2:9">
      <c r="B25" s="502" t="s">
        <v>636</v>
      </c>
      <c r="C25" s="215"/>
      <c r="D25" s="506"/>
      <c r="E25" s="500"/>
      <c r="F25" s="506"/>
      <c r="G25" s="506"/>
      <c r="H25" s="506"/>
      <c r="I25" s="505">
        <f t="shared" si="2"/>
        <v>0</v>
      </c>
    </row>
    <row r="26" spans="2:9">
      <c r="B26" s="502" t="s">
        <v>635</v>
      </c>
      <c r="C26" s="215"/>
      <c r="D26" s="506">
        <v>0</v>
      </c>
      <c r="E26" s="500">
        <f t="shared" ref="E26:E34" si="3">F26-D26</f>
        <v>0</v>
      </c>
      <c r="F26" s="506"/>
      <c r="G26" s="506"/>
      <c r="H26" s="506"/>
      <c r="I26" s="505">
        <f t="shared" si="2"/>
        <v>0</v>
      </c>
    </row>
    <row r="27" spans="2:9">
      <c r="B27" s="502" t="s">
        <v>634</v>
      </c>
      <c r="C27" s="215"/>
      <c r="D27" s="506">
        <f>D28+D29</f>
        <v>0</v>
      </c>
      <c r="E27" s="504">
        <f t="shared" si="3"/>
        <v>0</v>
      </c>
      <c r="F27" s="506">
        <f>F28+F29</f>
        <v>0</v>
      </c>
      <c r="G27" s="506">
        <f>G28+G29</f>
        <v>0</v>
      </c>
      <c r="H27" s="506">
        <f>H28+H29</f>
        <v>0</v>
      </c>
      <c r="I27" s="505">
        <f t="shared" si="2"/>
        <v>0</v>
      </c>
    </row>
    <row r="28" spans="2:9">
      <c r="B28" s="216" t="s">
        <v>633</v>
      </c>
      <c r="C28" s="215"/>
      <c r="D28" s="506">
        <v>0</v>
      </c>
      <c r="E28" s="504">
        <f t="shared" si="3"/>
        <v>0</v>
      </c>
      <c r="F28" s="506">
        <v>0</v>
      </c>
      <c r="G28" s="506">
        <v>0</v>
      </c>
      <c r="H28" s="506">
        <v>0</v>
      </c>
      <c r="I28" s="505">
        <f t="shared" si="2"/>
        <v>0</v>
      </c>
    </row>
    <row r="29" spans="2:9">
      <c r="B29" s="216" t="s">
        <v>632</v>
      </c>
      <c r="C29" s="215"/>
      <c r="D29" s="506">
        <v>0</v>
      </c>
      <c r="E29" s="504">
        <f t="shared" si="3"/>
        <v>0</v>
      </c>
      <c r="F29" s="506">
        <v>0</v>
      </c>
      <c r="G29" s="506">
        <v>0</v>
      </c>
      <c r="H29" s="506">
        <v>0</v>
      </c>
      <c r="I29" s="505">
        <f t="shared" si="2"/>
        <v>0</v>
      </c>
    </row>
    <row r="30" spans="2:9">
      <c r="B30" s="502" t="s">
        <v>631</v>
      </c>
      <c r="C30" s="215"/>
      <c r="D30" s="506">
        <v>0</v>
      </c>
      <c r="E30" s="504">
        <f t="shared" si="3"/>
        <v>0</v>
      </c>
      <c r="F30" s="506">
        <v>0</v>
      </c>
      <c r="G30" s="506">
        <v>0</v>
      </c>
      <c r="H30" s="506">
        <v>0</v>
      </c>
      <c r="I30" s="505">
        <f t="shared" si="2"/>
        <v>0</v>
      </c>
    </row>
    <row r="31" spans="2:9" ht="22.5">
      <c r="B31" s="507" t="s">
        <v>630</v>
      </c>
      <c r="C31" s="215"/>
      <c r="D31" s="506">
        <f>D32+D33</f>
        <v>0</v>
      </c>
      <c r="E31" s="504">
        <f t="shared" si="3"/>
        <v>0</v>
      </c>
      <c r="F31" s="506">
        <f>F32+F33</f>
        <v>0</v>
      </c>
      <c r="G31" s="506">
        <f>G32+G33</f>
        <v>0</v>
      </c>
      <c r="H31" s="506">
        <f>H32+H33</f>
        <v>0</v>
      </c>
      <c r="I31" s="505">
        <f t="shared" si="2"/>
        <v>0</v>
      </c>
    </row>
    <row r="32" spans="2:9">
      <c r="B32" s="216" t="s">
        <v>629</v>
      </c>
      <c r="C32" s="215"/>
      <c r="D32" s="506">
        <v>0</v>
      </c>
      <c r="E32" s="504">
        <f t="shared" si="3"/>
        <v>0</v>
      </c>
      <c r="F32" s="506">
        <v>0</v>
      </c>
      <c r="G32" s="506">
        <v>0</v>
      </c>
      <c r="H32" s="506">
        <v>0</v>
      </c>
      <c r="I32" s="505">
        <f t="shared" si="2"/>
        <v>0</v>
      </c>
    </row>
    <row r="33" spans="2:9">
      <c r="B33" s="216" t="s">
        <v>628</v>
      </c>
      <c r="C33" s="215"/>
      <c r="D33" s="506">
        <v>0</v>
      </c>
      <c r="E33" s="504">
        <f t="shared" si="3"/>
        <v>0</v>
      </c>
      <c r="F33" s="506">
        <v>0</v>
      </c>
      <c r="G33" s="506">
        <v>0</v>
      </c>
      <c r="H33" s="506">
        <v>0</v>
      </c>
      <c r="I33" s="505">
        <f t="shared" si="2"/>
        <v>0</v>
      </c>
    </row>
    <row r="34" spans="2:9">
      <c r="B34" s="502" t="s">
        <v>627</v>
      </c>
      <c r="C34" s="215"/>
      <c r="D34" s="506">
        <v>0</v>
      </c>
      <c r="E34" s="504">
        <f t="shared" si="3"/>
        <v>0</v>
      </c>
      <c r="F34" s="506">
        <v>0</v>
      </c>
      <c r="G34" s="506">
        <v>0</v>
      </c>
      <c r="H34" s="506">
        <v>0</v>
      </c>
      <c r="I34" s="505">
        <f t="shared" si="2"/>
        <v>0</v>
      </c>
    </row>
    <row r="35" spans="2:9">
      <c r="B35" s="502"/>
      <c r="C35" s="509"/>
      <c r="D35" s="506"/>
      <c r="E35" s="500"/>
      <c r="F35" s="506"/>
      <c r="G35" s="506"/>
      <c r="H35" s="506"/>
      <c r="I35" s="501"/>
    </row>
    <row r="36" spans="2:9">
      <c r="B36" s="214" t="s">
        <v>626</v>
      </c>
      <c r="C36" s="213"/>
      <c r="D36" s="499">
        <f>D12+D24</f>
        <v>935035866</v>
      </c>
      <c r="E36" s="500">
        <f>F36-D36</f>
        <v>3999705</v>
      </c>
      <c r="F36" s="499">
        <f>F12+F24</f>
        <v>939035571</v>
      </c>
      <c r="G36" s="499">
        <f>G12+G24</f>
        <v>605885633.25999987</v>
      </c>
      <c r="H36" s="499">
        <f>H12+H24</f>
        <v>605885633.25999987</v>
      </c>
      <c r="I36" s="501">
        <f>F36-G36</f>
        <v>333149937.74000013</v>
      </c>
    </row>
    <row r="37" spans="2:9">
      <c r="B37" s="212"/>
      <c r="C37" s="211"/>
      <c r="D37" s="510"/>
      <c r="E37" s="510"/>
      <c r="F37" s="510"/>
      <c r="G37" s="510"/>
      <c r="H37" s="510"/>
      <c r="I37" s="511"/>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78" orientation="landscape" r:id="rId1"/>
  <headerFooter scaleWithDoc="0">
    <oddHeader>&amp;C&amp;G</oddHeader>
    <oddFooter>&amp;C&amp;G</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101"/>
  <sheetViews>
    <sheetView showGridLines="0" view="pageLayout" zoomScale="70" zoomScaleNormal="85" zoomScaleSheetLayoutView="110" zoomScalePageLayoutView="70" workbookViewId="0">
      <selection activeCell="J36" sqref="J36:J37"/>
    </sheetView>
  </sheetViews>
  <sheetFormatPr baseColWidth="10" defaultRowHeight="13.5"/>
  <cols>
    <col min="1" max="1" width="4.85546875" style="1" customWidth="1"/>
    <col min="2" max="3" width="3.140625" style="1" customWidth="1"/>
    <col min="4" max="4" width="4" style="1" customWidth="1"/>
    <col min="5" max="5" width="4.5703125" style="1" bestFit="1" customWidth="1"/>
    <col min="6" max="6" width="3.140625" style="1" customWidth="1"/>
    <col min="7" max="7" width="45.85546875" style="1" customWidth="1"/>
    <col min="8" max="8" width="14.85546875" style="1" bestFit="1" customWidth="1"/>
    <col min="9" max="9" width="15.28515625" style="61" customWidth="1"/>
    <col min="10" max="10" width="14.7109375" style="61" customWidth="1"/>
    <col min="11" max="11" width="9.7109375" style="61" bestFit="1" customWidth="1"/>
    <col min="12" max="12" width="16.5703125" style="61" bestFit="1" customWidth="1"/>
    <col min="13" max="15" width="16.140625" style="61" bestFit="1" customWidth="1"/>
    <col min="16" max="16" width="7.7109375" style="237" bestFit="1" customWidth="1"/>
    <col min="17" max="17" width="8.140625" style="237" customWidth="1"/>
    <col min="18" max="16384" width="11.42578125" style="1"/>
  </cols>
  <sheetData>
    <row r="1" spans="1:17" ht="35.1" customHeight="1">
      <c r="A1" s="606" t="s">
        <v>82</v>
      </c>
      <c r="B1" s="607"/>
      <c r="C1" s="607"/>
      <c r="D1" s="607"/>
      <c r="E1" s="607"/>
      <c r="F1" s="607"/>
      <c r="G1" s="607"/>
      <c r="H1" s="607"/>
      <c r="I1" s="607"/>
      <c r="J1" s="607"/>
      <c r="K1" s="607"/>
      <c r="L1" s="607"/>
      <c r="M1" s="607"/>
      <c r="N1" s="607"/>
      <c r="O1" s="607"/>
      <c r="P1" s="607"/>
      <c r="Q1" s="608"/>
    </row>
    <row r="2" spans="1:17" ht="6" customHeight="1">
      <c r="Q2" s="234"/>
    </row>
    <row r="3" spans="1:17" ht="20.100000000000001" customHeight="1">
      <c r="A3" s="609" t="s">
        <v>83</v>
      </c>
      <c r="B3" s="610"/>
      <c r="C3" s="610"/>
      <c r="D3" s="610"/>
      <c r="E3" s="610"/>
      <c r="F3" s="610"/>
      <c r="G3" s="610"/>
      <c r="H3" s="610"/>
      <c r="I3" s="610"/>
      <c r="J3" s="610"/>
      <c r="K3" s="610"/>
      <c r="L3" s="610"/>
      <c r="M3" s="610"/>
      <c r="N3" s="610"/>
      <c r="O3" s="610"/>
      <c r="P3" s="610"/>
      <c r="Q3" s="611"/>
    </row>
    <row r="4" spans="1:17" ht="20.100000000000001" customHeight="1">
      <c r="A4" s="609" t="s">
        <v>673</v>
      </c>
      <c r="B4" s="610"/>
      <c r="C4" s="610"/>
      <c r="D4" s="610"/>
      <c r="E4" s="610"/>
      <c r="F4" s="610"/>
      <c r="G4" s="610"/>
      <c r="H4" s="610"/>
      <c r="I4" s="610"/>
      <c r="J4" s="610"/>
      <c r="K4" s="610"/>
      <c r="L4" s="610"/>
      <c r="M4" s="610"/>
      <c r="N4" s="610"/>
      <c r="O4" s="610"/>
      <c r="P4" s="610"/>
      <c r="Q4" s="611"/>
    </row>
    <row r="5" spans="1:17">
      <c r="A5" s="624" t="s">
        <v>23</v>
      </c>
      <c r="B5" s="624" t="s">
        <v>15</v>
      </c>
      <c r="C5" s="624" t="s">
        <v>13</v>
      </c>
      <c r="D5" s="624" t="s">
        <v>14</v>
      </c>
      <c r="E5" s="624" t="s">
        <v>7</v>
      </c>
      <c r="F5" s="624" t="s">
        <v>18</v>
      </c>
      <c r="G5" s="624" t="s">
        <v>8</v>
      </c>
      <c r="H5" s="624" t="s">
        <v>84</v>
      </c>
      <c r="I5" s="62" t="s">
        <v>85</v>
      </c>
      <c r="J5" s="62"/>
      <c r="K5" s="62"/>
      <c r="L5" s="62"/>
      <c r="M5" s="62"/>
      <c r="N5" s="62"/>
      <c r="O5" s="62"/>
      <c r="P5" s="238"/>
      <c r="Q5" s="235"/>
    </row>
    <row r="6" spans="1:17">
      <c r="A6" s="645"/>
      <c r="B6" s="645"/>
      <c r="C6" s="645"/>
      <c r="D6" s="645"/>
      <c r="E6" s="645"/>
      <c r="F6" s="645"/>
      <c r="G6" s="645"/>
      <c r="H6" s="645"/>
      <c r="I6" s="64" t="s">
        <v>86</v>
      </c>
      <c r="J6" s="63"/>
      <c r="K6" s="647" t="s">
        <v>182</v>
      </c>
      <c r="L6" s="641" t="s">
        <v>87</v>
      </c>
      <c r="M6" s="642"/>
      <c r="N6" s="642"/>
      <c r="O6" s="642"/>
      <c r="P6" s="643" t="s">
        <v>183</v>
      </c>
      <c r="Q6" s="643" t="s">
        <v>88</v>
      </c>
    </row>
    <row r="7" spans="1:17" ht="25.5">
      <c r="A7" s="646"/>
      <c r="B7" s="646"/>
      <c r="C7" s="646"/>
      <c r="D7" s="646"/>
      <c r="E7" s="646"/>
      <c r="F7" s="646"/>
      <c r="G7" s="646"/>
      <c r="H7" s="646"/>
      <c r="I7" s="525" t="s">
        <v>37</v>
      </c>
      <c r="J7" s="525" t="s">
        <v>89</v>
      </c>
      <c r="K7" s="648"/>
      <c r="L7" s="525" t="s">
        <v>90</v>
      </c>
      <c r="M7" s="525" t="s">
        <v>91</v>
      </c>
      <c r="N7" s="525" t="s">
        <v>92</v>
      </c>
      <c r="O7" s="525" t="s">
        <v>93</v>
      </c>
      <c r="P7" s="644"/>
      <c r="Q7" s="644"/>
    </row>
    <row r="8" spans="1:17" s="79" customFormat="1" ht="24.75" customHeight="1">
      <c r="A8" s="242">
        <v>1</v>
      </c>
      <c r="B8" s="242"/>
      <c r="C8" s="83"/>
      <c r="D8" s="83"/>
      <c r="E8" s="83"/>
      <c r="F8" s="83"/>
      <c r="G8" s="567" t="s">
        <v>94</v>
      </c>
      <c r="H8" s="269"/>
      <c r="I8" s="270"/>
      <c r="J8" s="270"/>
      <c r="K8" s="270"/>
      <c r="L8" s="442">
        <f>L9+L13+L38</f>
        <v>129092056.06999999</v>
      </c>
      <c r="M8" s="442">
        <f>M9+M13+M38</f>
        <v>101880123.63000001</v>
      </c>
      <c r="N8" s="442">
        <f>N9+N13+N38</f>
        <v>101880123.63000001</v>
      </c>
      <c r="O8" s="442">
        <f>O9+O13+O38</f>
        <v>101880123.63000001</v>
      </c>
      <c r="P8" s="265"/>
      <c r="Q8" s="265"/>
    </row>
    <row r="9" spans="1:17" s="74" customFormat="1" ht="12">
      <c r="A9" s="242"/>
      <c r="B9" s="242">
        <v>1</v>
      </c>
      <c r="C9" s="83"/>
      <c r="D9" s="83"/>
      <c r="E9" s="83"/>
      <c r="F9" s="83"/>
      <c r="G9" s="567" t="s">
        <v>95</v>
      </c>
      <c r="H9" s="269"/>
      <c r="I9" s="270"/>
      <c r="J9" s="270"/>
      <c r="K9" s="270"/>
      <c r="L9" s="313">
        <f t="shared" ref="L9:O11" si="0">L10</f>
        <v>44909.4</v>
      </c>
      <c r="M9" s="313">
        <f t="shared" si="0"/>
        <v>44909.4</v>
      </c>
      <c r="N9" s="313">
        <f t="shared" si="0"/>
        <v>44909.4</v>
      </c>
      <c r="O9" s="313">
        <f t="shared" si="0"/>
        <v>44909.4</v>
      </c>
      <c r="P9" s="266"/>
      <c r="Q9" s="266"/>
    </row>
    <row r="10" spans="1:17" s="74" customFormat="1" ht="12">
      <c r="A10" s="242"/>
      <c r="B10" s="242"/>
      <c r="C10" s="83">
        <v>2</v>
      </c>
      <c r="D10" s="83"/>
      <c r="E10" s="83"/>
      <c r="F10" s="83"/>
      <c r="G10" s="567" t="s">
        <v>96</v>
      </c>
      <c r="H10" s="269"/>
      <c r="I10" s="270"/>
      <c r="J10" s="270"/>
      <c r="K10" s="270"/>
      <c r="L10" s="313">
        <f t="shared" si="0"/>
        <v>44909.4</v>
      </c>
      <c r="M10" s="313">
        <f t="shared" si="0"/>
        <v>44909.4</v>
      </c>
      <c r="N10" s="313">
        <f t="shared" si="0"/>
        <v>44909.4</v>
      </c>
      <c r="O10" s="313">
        <f t="shared" si="0"/>
        <v>44909.4</v>
      </c>
      <c r="P10" s="266"/>
      <c r="Q10" s="266"/>
    </row>
    <row r="11" spans="1:17" s="74" customFormat="1" ht="12">
      <c r="A11" s="242"/>
      <c r="B11" s="242"/>
      <c r="C11" s="83"/>
      <c r="D11" s="83">
        <v>4</v>
      </c>
      <c r="E11" s="83"/>
      <c r="F11" s="83"/>
      <c r="G11" s="567" t="s">
        <v>97</v>
      </c>
      <c r="H11" s="269"/>
      <c r="I11" s="270"/>
      <c r="J11" s="270"/>
      <c r="K11" s="270"/>
      <c r="L11" s="313">
        <f t="shared" si="0"/>
        <v>44909.4</v>
      </c>
      <c r="M11" s="313">
        <f t="shared" si="0"/>
        <v>44909.4</v>
      </c>
      <c r="N11" s="313">
        <f t="shared" si="0"/>
        <v>44909.4</v>
      </c>
      <c r="O11" s="313">
        <f t="shared" si="0"/>
        <v>44909.4</v>
      </c>
      <c r="P11" s="266"/>
      <c r="Q11" s="266"/>
    </row>
    <row r="12" spans="1:17" s="74" customFormat="1" ht="12">
      <c r="A12" s="242" t="s">
        <v>98</v>
      </c>
      <c r="B12" s="242"/>
      <c r="C12" s="83"/>
      <c r="D12" s="83"/>
      <c r="E12" s="83">
        <v>201</v>
      </c>
      <c r="F12" s="83"/>
      <c r="G12" s="567" t="s">
        <v>99</v>
      </c>
      <c r="H12" s="269" t="s">
        <v>100</v>
      </c>
      <c r="I12" s="270">
        <v>6</v>
      </c>
      <c r="J12" s="270">
        <v>2</v>
      </c>
      <c r="K12" s="270">
        <f>J12/I12*100</f>
        <v>33.333333333333329</v>
      </c>
      <c r="L12" s="313">
        <v>44909.4</v>
      </c>
      <c r="M12" s="313">
        <v>44909.4</v>
      </c>
      <c r="N12" s="313">
        <v>44909.4</v>
      </c>
      <c r="O12" s="444">
        <v>44909.4</v>
      </c>
      <c r="P12" s="267">
        <f>IFERROR(M12/L12*100,0)</f>
        <v>100</v>
      </c>
      <c r="Q12" s="267">
        <f>K12/P12*100</f>
        <v>33.333333333333329</v>
      </c>
    </row>
    <row r="13" spans="1:17" s="74" customFormat="1" ht="15.75" customHeight="1">
      <c r="A13" s="242"/>
      <c r="B13" s="242">
        <v>2</v>
      </c>
      <c r="C13" s="83"/>
      <c r="D13" s="83"/>
      <c r="E13" s="83"/>
      <c r="F13" s="83"/>
      <c r="G13" s="567" t="s">
        <v>101</v>
      </c>
      <c r="H13" s="269"/>
      <c r="I13" s="270"/>
      <c r="J13" s="270"/>
      <c r="K13" s="270"/>
      <c r="L13" s="442">
        <f>L14+L17+L20+L28+L32</f>
        <v>128985184.66999999</v>
      </c>
      <c r="M13" s="442">
        <f>M14+M17+M20+M28+M32</f>
        <v>101773252.23</v>
      </c>
      <c r="N13" s="442">
        <f>N14+N17+N20+N28+N32</f>
        <v>101773252.23</v>
      </c>
      <c r="O13" s="442">
        <f>O14+O17+O20+O28+O32</f>
        <v>101773252.23</v>
      </c>
      <c r="P13" s="267"/>
      <c r="Q13" s="267"/>
    </row>
    <row r="14" spans="1:17" s="74" customFormat="1" ht="12">
      <c r="A14" s="242"/>
      <c r="B14" s="242"/>
      <c r="C14" s="83">
        <v>2</v>
      </c>
      <c r="D14" s="83"/>
      <c r="E14" s="83"/>
      <c r="F14" s="83"/>
      <c r="G14" s="567" t="s">
        <v>102</v>
      </c>
      <c r="H14" s="269"/>
      <c r="I14" s="270"/>
      <c r="J14" s="270"/>
      <c r="K14" s="270"/>
      <c r="L14" s="442">
        <f t="shared" ref="L14:O15" si="1">L15</f>
        <v>11217.2</v>
      </c>
      <c r="M14" s="442">
        <f t="shared" si="1"/>
        <v>11217.2</v>
      </c>
      <c r="N14" s="442">
        <f t="shared" si="1"/>
        <v>11217.2</v>
      </c>
      <c r="O14" s="442">
        <f t="shared" si="1"/>
        <v>11217.2</v>
      </c>
      <c r="P14" s="267"/>
      <c r="Q14" s="267"/>
    </row>
    <row r="15" spans="1:17" s="74" customFormat="1" ht="12">
      <c r="A15" s="242"/>
      <c r="B15" s="242"/>
      <c r="C15" s="83"/>
      <c r="D15" s="83">
        <v>6</v>
      </c>
      <c r="E15" s="83"/>
      <c r="F15" s="83"/>
      <c r="G15" s="567" t="s">
        <v>103</v>
      </c>
      <c r="H15" s="269"/>
      <c r="I15" s="270"/>
      <c r="J15" s="271" t="s">
        <v>98</v>
      </c>
      <c r="K15" s="270"/>
      <c r="L15" s="313">
        <f t="shared" si="1"/>
        <v>11217.2</v>
      </c>
      <c r="M15" s="313">
        <f t="shared" si="1"/>
        <v>11217.2</v>
      </c>
      <c r="N15" s="313">
        <f t="shared" si="1"/>
        <v>11217.2</v>
      </c>
      <c r="O15" s="313">
        <f t="shared" si="1"/>
        <v>11217.2</v>
      </c>
      <c r="P15" s="267"/>
      <c r="Q15" s="267"/>
    </row>
    <row r="16" spans="1:17" s="74" customFormat="1" ht="12">
      <c r="A16" s="242"/>
      <c r="B16" s="242"/>
      <c r="C16" s="83"/>
      <c r="D16" s="83"/>
      <c r="E16" s="83">
        <v>203</v>
      </c>
      <c r="F16" s="83"/>
      <c r="G16" s="567" t="s">
        <v>104</v>
      </c>
      <c r="H16" s="269" t="s">
        <v>43</v>
      </c>
      <c r="I16" s="270">
        <v>2450</v>
      </c>
      <c r="J16" s="270">
        <v>2956</v>
      </c>
      <c r="K16" s="270">
        <f>J16/I16*100</f>
        <v>120.6530612244898</v>
      </c>
      <c r="L16" s="313">
        <v>11217.2</v>
      </c>
      <c r="M16" s="313">
        <v>11217.2</v>
      </c>
      <c r="N16" s="313">
        <v>11217.2</v>
      </c>
      <c r="O16" s="313">
        <v>11217.2</v>
      </c>
      <c r="P16" s="267">
        <f>IFERROR(M16/L16*100,0)</f>
        <v>100</v>
      </c>
      <c r="Q16" s="267">
        <f>IFERROR(K16/P16*100,0)</f>
        <v>120.6530612244898</v>
      </c>
    </row>
    <row r="17" spans="1:17" s="74" customFormat="1" ht="12">
      <c r="A17" s="242"/>
      <c r="B17" s="242"/>
      <c r="C17" s="83">
        <v>3</v>
      </c>
      <c r="D17" s="83"/>
      <c r="E17" s="83"/>
      <c r="F17" s="83"/>
      <c r="G17" s="567" t="s">
        <v>654</v>
      </c>
      <c r="H17" s="269"/>
      <c r="I17" s="270"/>
      <c r="J17" s="270"/>
      <c r="K17" s="270"/>
      <c r="L17" s="313">
        <f t="shared" ref="L17:O18" si="2">L18</f>
        <v>2401994.87</v>
      </c>
      <c r="M17" s="313">
        <f t="shared" si="2"/>
        <v>2401994.87</v>
      </c>
      <c r="N17" s="313">
        <f t="shared" si="2"/>
        <v>2401994.87</v>
      </c>
      <c r="O17" s="313">
        <f t="shared" si="2"/>
        <v>2401994.87</v>
      </c>
      <c r="P17" s="267"/>
      <c r="Q17" s="267"/>
    </row>
    <row r="18" spans="1:17" s="74" customFormat="1" ht="12">
      <c r="A18" s="242"/>
      <c r="B18" s="242"/>
      <c r="C18" s="83"/>
      <c r="D18" s="83">
        <v>3</v>
      </c>
      <c r="E18" s="83"/>
      <c r="F18" s="83"/>
      <c r="G18" s="567" t="s">
        <v>655</v>
      </c>
      <c r="H18" s="269"/>
      <c r="I18" s="270"/>
      <c r="J18" s="270"/>
      <c r="K18" s="270"/>
      <c r="L18" s="313">
        <f t="shared" si="2"/>
        <v>2401994.87</v>
      </c>
      <c r="M18" s="313">
        <f t="shared" si="2"/>
        <v>2401994.87</v>
      </c>
      <c r="N18" s="313">
        <f t="shared" si="2"/>
        <v>2401994.87</v>
      </c>
      <c r="O18" s="313">
        <f t="shared" si="2"/>
        <v>2401994.87</v>
      </c>
      <c r="P18" s="267"/>
      <c r="Q18" s="267"/>
    </row>
    <row r="19" spans="1:17" s="74" customFormat="1" ht="30.75" customHeight="1">
      <c r="A19" s="242"/>
      <c r="B19" s="242"/>
      <c r="C19" s="83"/>
      <c r="D19" s="83"/>
      <c r="E19" s="83">
        <v>207</v>
      </c>
      <c r="F19" s="83"/>
      <c r="G19" s="530" t="s">
        <v>176</v>
      </c>
      <c r="H19" s="513" t="s">
        <v>48</v>
      </c>
      <c r="I19" s="271">
        <v>1</v>
      </c>
      <c r="J19" s="270">
        <v>1</v>
      </c>
      <c r="K19" s="270">
        <f>J19/I19*100</f>
        <v>100</v>
      </c>
      <c r="L19" s="313">
        <v>2401994.87</v>
      </c>
      <c r="M19" s="313">
        <v>2401994.87</v>
      </c>
      <c r="N19" s="313">
        <v>2401994.87</v>
      </c>
      <c r="O19" s="313">
        <v>2401994.87</v>
      </c>
      <c r="P19" s="267">
        <f>IFERROR(M19/L19*100,0)</f>
        <v>100</v>
      </c>
      <c r="Q19" s="267">
        <f>IFERROR(K19/P19*100,0)</f>
        <v>100</v>
      </c>
    </row>
    <row r="20" spans="1:17" s="74" customFormat="1" ht="24">
      <c r="A20" s="242"/>
      <c r="B20" s="242"/>
      <c r="C20" s="83">
        <v>4</v>
      </c>
      <c r="D20" s="83"/>
      <c r="E20" s="83"/>
      <c r="F20" s="83"/>
      <c r="G20" s="567" t="s">
        <v>105</v>
      </c>
      <c r="H20" s="269"/>
      <c r="I20" s="270"/>
      <c r="J20" s="270"/>
      <c r="K20" s="270"/>
      <c r="L20" s="313">
        <f>L21+L24</f>
        <v>57520169.109999999</v>
      </c>
      <c r="M20" s="313">
        <f>M21+M24</f>
        <v>30338809.670000002</v>
      </c>
      <c r="N20" s="313">
        <f>N21+N24</f>
        <v>30338809.670000002</v>
      </c>
      <c r="O20" s="313">
        <f>O21+O24</f>
        <v>30338809.670000002</v>
      </c>
      <c r="P20" s="267"/>
      <c r="Q20" s="267"/>
    </row>
    <row r="21" spans="1:17" s="74" customFormat="1" ht="12">
      <c r="A21" s="242"/>
      <c r="B21" s="242"/>
      <c r="C21" s="83"/>
      <c r="D21" s="83">
        <v>1</v>
      </c>
      <c r="E21" s="83"/>
      <c r="F21" s="83"/>
      <c r="G21" s="567" t="s">
        <v>106</v>
      </c>
      <c r="H21" s="269"/>
      <c r="I21" s="270"/>
      <c r="J21" s="270"/>
      <c r="K21" s="270"/>
      <c r="L21" s="313">
        <f>L22+L23</f>
        <v>4923494.9800000004</v>
      </c>
      <c r="M21" s="313">
        <f>M22+M23</f>
        <v>4923494.9800000004</v>
      </c>
      <c r="N21" s="313">
        <f>N22+N23</f>
        <v>4923494.9800000004</v>
      </c>
      <c r="O21" s="313">
        <f>O22+O23</f>
        <v>4923494.9800000004</v>
      </c>
      <c r="P21" s="267"/>
      <c r="Q21" s="267"/>
    </row>
    <row r="22" spans="1:17" s="74" customFormat="1" ht="22.5" customHeight="1">
      <c r="A22" s="242"/>
      <c r="B22" s="242"/>
      <c r="C22" s="83"/>
      <c r="D22" s="83"/>
      <c r="E22" s="83">
        <v>211</v>
      </c>
      <c r="F22" s="83"/>
      <c r="G22" s="567" t="s">
        <v>44</v>
      </c>
      <c r="H22" s="269" t="s">
        <v>45</v>
      </c>
      <c r="I22" s="270">
        <v>420</v>
      </c>
      <c r="J22" s="270">
        <v>472</v>
      </c>
      <c r="K22" s="270">
        <f>J22/I22*100</f>
        <v>112.38095238095238</v>
      </c>
      <c r="L22" s="313">
        <v>1077037.01</v>
      </c>
      <c r="M22" s="313">
        <v>1077037.01</v>
      </c>
      <c r="N22" s="313">
        <v>1077037.01</v>
      </c>
      <c r="O22" s="313">
        <v>1077037.01</v>
      </c>
      <c r="P22" s="267">
        <f>IFERROR(M22/L22*100,0)</f>
        <v>100</v>
      </c>
      <c r="Q22" s="267">
        <f>IFERROR(K22/P22*100,0)</f>
        <v>112.38095238095238</v>
      </c>
    </row>
    <row r="23" spans="1:17" s="74" customFormat="1" ht="24">
      <c r="A23" s="242"/>
      <c r="B23" s="242"/>
      <c r="C23" s="83"/>
      <c r="D23" s="83"/>
      <c r="E23" s="83">
        <v>212</v>
      </c>
      <c r="F23" s="83"/>
      <c r="G23" s="567" t="s">
        <v>107</v>
      </c>
      <c r="H23" s="269" t="s">
        <v>48</v>
      </c>
      <c r="I23" s="272">
        <v>3</v>
      </c>
      <c r="J23" s="270">
        <v>3</v>
      </c>
      <c r="K23" s="270">
        <f>J23/I23*100</f>
        <v>100</v>
      </c>
      <c r="L23" s="313">
        <v>3846457.97</v>
      </c>
      <c r="M23" s="313">
        <v>3846457.97</v>
      </c>
      <c r="N23" s="313">
        <v>3846457.97</v>
      </c>
      <c r="O23" s="313">
        <v>3846457.97</v>
      </c>
      <c r="P23" s="267">
        <f>IFERROR(M23/L23*100,0)</f>
        <v>100</v>
      </c>
      <c r="Q23" s="267">
        <f>IFERROR(K23/P23*100,0)</f>
        <v>100</v>
      </c>
    </row>
    <row r="24" spans="1:17" s="74" customFormat="1" ht="12">
      <c r="A24" s="242"/>
      <c r="B24" s="242"/>
      <c r="C24" s="83"/>
      <c r="D24" s="83">
        <v>2</v>
      </c>
      <c r="E24" s="83"/>
      <c r="F24" s="83"/>
      <c r="G24" s="567" t="s">
        <v>108</v>
      </c>
      <c r="H24" s="269"/>
      <c r="I24" s="270"/>
      <c r="J24" s="270"/>
      <c r="K24" s="270"/>
      <c r="L24" s="313">
        <f>L25+L26+L27</f>
        <v>52596674.130000003</v>
      </c>
      <c r="M24" s="313">
        <f>M25+M26+M27</f>
        <v>25415314.690000001</v>
      </c>
      <c r="N24" s="313">
        <f>N25+N26+N27</f>
        <v>25415314.690000001</v>
      </c>
      <c r="O24" s="313">
        <f>O25+O26+O27</f>
        <v>25415314.690000001</v>
      </c>
      <c r="P24" s="267"/>
      <c r="Q24" s="267"/>
    </row>
    <row r="25" spans="1:17" s="74" customFormat="1" ht="24">
      <c r="A25" s="242"/>
      <c r="B25" s="242"/>
      <c r="C25" s="83"/>
      <c r="D25" s="83"/>
      <c r="E25" s="83">
        <v>213</v>
      </c>
      <c r="F25" s="83"/>
      <c r="G25" s="567" t="s">
        <v>177</v>
      </c>
      <c r="H25" s="513" t="s">
        <v>48</v>
      </c>
      <c r="I25" s="270">
        <v>1</v>
      </c>
      <c r="J25" s="272">
        <v>0.35</v>
      </c>
      <c r="K25" s="272">
        <f>IFERROR(J25/I25*100,0)</f>
        <v>35</v>
      </c>
      <c r="L25" s="313">
        <v>35745992</v>
      </c>
      <c r="M25" s="313">
        <v>8564632.5600000005</v>
      </c>
      <c r="N25" s="313">
        <v>8564632.5600000005</v>
      </c>
      <c r="O25" s="313">
        <v>8564632.5600000005</v>
      </c>
      <c r="P25" s="267">
        <f>IFERROR(M25/L25*100,0)</f>
        <v>23.959700321087748</v>
      </c>
      <c r="Q25" s="267">
        <f>IFERROR(K25/P25*100,0)</f>
        <v>146.0786217313215</v>
      </c>
    </row>
    <row r="26" spans="1:17" s="74" customFormat="1" ht="24">
      <c r="A26" s="83"/>
      <c r="B26" s="83"/>
      <c r="C26" s="83"/>
      <c r="D26" s="83"/>
      <c r="E26" s="83">
        <v>214</v>
      </c>
      <c r="F26" s="83"/>
      <c r="G26" s="567" t="s">
        <v>178</v>
      </c>
      <c r="H26" s="269" t="s">
        <v>48</v>
      </c>
      <c r="I26" s="270">
        <v>1</v>
      </c>
      <c r="J26" s="270">
        <v>1</v>
      </c>
      <c r="K26" s="270">
        <f>IFERROR(J26/I26*100,0)</f>
        <v>100</v>
      </c>
      <c r="L26" s="313">
        <v>2727949.57</v>
      </c>
      <c r="M26" s="313">
        <v>2727949.57</v>
      </c>
      <c r="N26" s="313">
        <v>2727949.57</v>
      </c>
      <c r="O26" s="313">
        <v>2727949.57</v>
      </c>
      <c r="P26" s="267">
        <f>IFERROR(M26/L26*100,0)</f>
        <v>100</v>
      </c>
      <c r="Q26" s="267">
        <f>IFERROR(K26/P26*100,0)</f>
        <v>100</v>
      </c>
    </row>
    <row r="27" spans="1:17" s="74" customFormat="1" ht="12">
      <c r="A27" s="83"/>
      <c r="B27" s="83"/>
      <c r="C27" s="83"/>
      <c r="D27" s="83"/>
      <c r="E27" s="83">
        <v>215</v>
      </c>
      <c r="F27" s="83"/>
      <c r="G27" s="567" t="s">
        <v>46</v>
      </c>
      <c r="H27" s="269" t="s">
        <v>45</v>
      </c>
      <c r="I27" s="270">
        <v>1050</v>
      </c>
      <c r="J27" s="270">
        <v>434</v>
      </c>
      <c r="K27" s="270">
        <f>J27/I27*100</f>
        <v>41.333333333333336</v>
      </c>
      <c r="L27" s="313">
        <v>14122732.560000001</v>
      </c>
      <c r="M27" s="313">
        <v>14122732.560000001</v>
      </c>
      <c r="N27" s="313">
        <v>14122732.560000001</v>
      </c>
      <c r="O27" s="313">
        <v>14122732.560000001</v>
      </c>
      <c r="P27" s="267">
        <f>IFERROR(M27/L27*100,0)</f>
        <v>100</v>
      </c>
      <c r="Q27" s="267">
        <f>IFERROR(K27/P27*100,0)</f>
        <v>41.333333333333336</v>
      </c>
    </row>
    <row r="28" spans="1:17" s="74" customFormat="1" ht="12">
      <c r="A28" s="242"/>
      <c r="B28" s="242"/>
      <c r="C28" s="242">
        <v>5</v>
      </c>
      <c r="D28" s="242"/>
      <c r="E28" s="242"/>
      <c r="F28" s="242"/>
      <c r="G28" s="567" t="s">
        <v>109</v>
      </c>
      <c r="H28" s="274"/>
      <c r="I28" s="275"/>
      <c r="J28" s="270"/>
      <c r="K28" s="275"/>
      <c r="L28" s="443">
        <f>L29</f>
        <v>19315438.170000002</v>
      </c>
      <c r="M28" s="443">
        <f>M29</f>
        <v>19315438.170000002</v>
      </c>
      <c r="N28" s="443">
        <f>N29</f>
        <v>19315438.170000002</v>
      </c>
      <c r="O28" s="443">
        <f>O29</f>
        <v>19315438.170000002</v>
      </c>
      <c r="P28" s="280"/>
      <c r="Q28" s="267"/>
    </row>
    <row r="29" spans="1:17" s="74" customFormat="1" ht="12">
      <c r="A29" s="242"/>
      <c r="B29" s="242"/>
      <c r="C29" s="83"/>
      <c r="D29" s="83">
        <v>1</v>
      </c>
      <c r="E29" s="83"/>
      <c r="F29" s="83"/>
      <c r="G29" s="567" t="s">
        <v>110</v>
      </c>
      <c r="H29" s="269"/>
      <c r="I29" s="270"/>
      <c r="J29" s="270"/>
      <c r="K29" s="270"/>
      <c r="L29" s="313">
        <f>L30+L31</f>
        <v>19315438.170000002</v>
      </c>
      <c r="M29" s="313">
        <f>M30+M31</f>
        <v>19315438.170000002</v>
      </c>
      <c r="N29" s="313">
        <f>N30+N31</f>
        <v>19315438.170000002</v>
      </c>
      <c r="O29" s="313">
        <f>O30+O31</f>
        <v>19315438.170000002</v>
      </c>
      <c r="P29" s="267"/>
      <c r="Q29" s="267"/>
    </row>
    <row r="30" spans="1:17" s="74" customFormat="1" ht="12">
      <c r="A30" s="242"/>
      <c r="B30" s="242"/>
      <c r="C30" s="83"/>
      <c r="D30" s="83"/>
      <c r="E30" s="83">
        <v>216</v>
      </c>
      <c r="F30" s="83"/>
      <c r="G30" s="567" t="s">
        <v>111</v>
      </c>
      <c r="H30" s="269" t="s">
        <v>112</v>
      </c>
      <c r="I30" s="270">
        <v>650</v>
      </c>
      <c r="J30" s="270">
        <v>1345</v>
      </c>
      <c r="K30" s="270">
        <f>J30/I30*100</f>
        <v>206.92307692307693</v>
      </c>
      <c r="L30" s="313">
        <v>414809.1</v>
      </c>
      <c r="M30" s="313">
        <v>414809.1</v>
      </c>
      <c r="N30" s="313">
        <v>414809.1</v>
      </c>
      <c r="O30" s="313">
        <v>414809.1</v>
      </c>
      <c r="P30" s="267">
        <f>IFERROR(M30/L30*100,0)</f>
        <v>100</v>
      </c>
      <c r="Q30" s="267">
        <f>IFERROR(K30/P30*100,0)</f>
        <v>206.92307692307693</v>
      </c>
    </row>
    <row r="31" spans="1:17" s="74" customFormat="1" ht="36">
      <c r="A31" s="242"/>
      <c r="B31" s="242"/>
      <c r="C31" s="83"/>
      <c r="D31" s="83"/>
      <c r="E31" s="83">
        <v>218</v>
      </c>
      <c r="F31" s="83"/>
      <c r="G31" s="567" t="s">
        <v>47</v>
      </c>
      <c r="H31" s="269" t="s">
        <v>48</v>
      </c>
      <c r="I31" s="270">
        <v>25</v>
      </c>
      <c r="J31" s="270">
        <v>27</v>
      </c>
      <c r="K31" s="270">
        <f>J31/I31*100</f>
        <v>108</v>
      </c>
      <c r="L31" s="313">
        <v>18900629.07</v>
      </c>
      <c r="M31" s="313">
        <v>18900629.07</v>
      </c>
      <c r="N31" s="313">
        <v>18900629.07</v>
      </c>
      <c r="O31" s="313">
        <v>18900629.07</v>
      </c>
      <c r="P31" s="267">
        <f>IFERROR(M31/L31*100,0)</f>
        <v>100</v>
      </c>
      <c r="Q31" s="267">
        <f>IFERROR(K31/P31*100,0)</f>
        <v>108</v>
      </c>
    </row>
    <row r="32" spans="1:17" s="74" customFormat="1" ht="12">
      <c r="A32" s="242"/>
      <c r="B32" s="242"/>
      <c r="C32" s="83">
        <v>6</v>
      </c>
      <c r="D32" s="83"/>
      <c r="E32" s="83"/>
      <c r="F32" s="83"/>
      <c r="G32" s="567" t="s">
        <v>113</v>
      </c>
      <c r="H32" s="269"/>
      <c r="I32" s="270"/>
      <c r="J32" s="270"/>
      <c r="K32" s="270"/>
      <c r="L32" s="313">
        <f>L33</f>
        <v>49736365.32</v>
      </c>
      <c r="M32" s="313">
        <f>M33</f>
        <v>49705792.32</v>
      </c>
      <c r="N32" s="313">
        <f>N33</f>
        <v>49705792.32</v>
      </c>
      <c r="O32" s="313">
        <f>O33</f>
        <v>49705792.32</v>
      </c>
      <c r="P32" s="267"/>
      <c r="Q32" s="267"/>
    </row>
    <row r="33" spans="1:18" s="74" customFormat="1" ht="24">
      <c r="A33" s="242"/>
      <c r="B33" s="242"/>
      <c r="C33" s="83"/>
      <c r="D33" s="83">
        <v>9</v>
      </c>
      <c r="E33" s="83"/>
      <c r="F33" s="83"/>
      <c r="G33" s="567" t="s">
        <v>114</v>
      </c>
      <c r="H33" s="269"/>
      <c r="I33" s="270"/>
      <c r="J33" s="270"/>
      <c r="K33" s="270"/>
      <c r="L33" s="313">
        <f>L34+L35+L36+L37</f>
        <v>49736365.32</v>
      </c>
      <c r="M33" s="313">
        <f>M34+M35+M36+M37</f>
        <v>49705792.32</v>
      </c>
      <c r="N33" s="313">
        <f>N34+N35+N36+N37</f>
        <v>49705792.32</v>
      </c>
      <c r="O33" s="313">
        <f>O34+O35+O36+O37</f>
        <v>49705792.32</v>
      </c>
      <c r="P33" s="267"/>
      <c r="Q33" s="267"/>
    </row>
    <row r="34" spans="1:18" s="74" customFormat="1" ht="24">
      <c r="A34" s="242"/>
      <c r="B34" s="242"/>
      <c r="C34" s="83"/>
      <c r="D34" s="83"/>
      <c r="E34" s="83">
        <v>227</v>
      </c>
      <c r="F34" s="83"/>
      <c r="G34" s="530" t="s">
        <v>744</v>
      </c>
      <c r="H34" s="513" t="s">
        <v>48</v>
      </c>
      <c r="I34" s="270">
        <v>1</v>
      </c>
      <c r="J34" s="270">
        <v>1</v>
      </c>
      <c r="K34" s="270">
        <f>J34/I34*100</f>
        <v>100</v>
      </c>
      <c r="L34" s="313">
        <v>625677.14</v>
      </c>
      <c r="M34" s="313">
        <v>625677.14</v>
      </c>
      <c r="N34" s="313">
        <v>625677.14</v>
      </c>
      <c r="O34" s="313">
        <v>625677.14</v>
      </c>
      <c r="P34" s="267">
        <f>IFERROR(M34/L34*100,0)</f>
        <v>100</v>
      </c>
      <c r="Q34" s="267">
        <f>IFERROR(K34/P34*100,0)</f>
        <v>100</v>
      </c>
    </row>
    <row r="35" spans="1:18" s="74" customFormat="1" ht="36">
      <c r="A35" s="242"/>
      <c r="B35" s="242"/>
      <c r="C35" s="83"/>
      <c r="D35" s="83"/>
      <c r="E35" s="83">
        <v>228</v>
      </c>
      <c r="F35" s="83"/>
      <c r="G35" s="567" t="s">
        <v>115</v>
      </c>
      <c r="H35" s="269" t="s">
        <v>48</v>
      </c>
      <c r="I35" s="270">
        <v>7</v>
      </c>
      <c r="J35" s="270">
        <v>8</v>
      </c>
      <c r="K35" s="270">
        <f>J35/I35*100</f>
        <v>114.28571428571428</v>
      </c>
      <c r="L35" s="313">
        <v>4483364.9399999995</v>
      </c>
      <c r="M35" s="313">
        <v>4483364.9399999995</v>
      </c>
      <c r="N35" s="313">
        <v>4483364.9399999995</v>
      </c>
      <c r="O35" s="313">
        <v>4483364.9399999995</v>
      </c>
      <c r="P35" s="267">
        <f>IFERROR(M35/L35*100,0)</f>
        <v>100</v>
      </c>
      <c r="Q35" s="267">
        <f>IFERROR(K35/P35*100,0)</f>
        <v>114.28571428571428</v>
      </c>
    </row>
    <row r="36" spans="1:18" s="74" customFormat="1" ht="24">
      <c r="A36" s="242"/>
      <c r="B36" s="242"/>
      <c r="C36" s="83"/>
      <c r="D36" s="83"/>
      <c r="E36" s="83">
        <v>229</v>
      </c>
      <c r="F36" s="83"/>
      <c r="G36" s="567" t="s">
        <v>116</v>
      </c>
      <c r="H36" s="269" t="s">
        <v>112</v>
      </c>
      <c r="I36" s="270">
        <v>630</v>
      </c>
      <c r="J36" s="270">
        <v>923</v>
      </c>
      <c r="K36" s="270">
        <f>J36/I36*100</f>
        <v>146.50793650793651</v>
      </c>
      <c r="L36" s="313">
        <v>2793212.31</v>
      </c>
      <c r="M36" s="313">
        <v>2793212.31</v>
      </c>
      <c r="N36" s="313">
        <v>2793212.31</v>
      </c>
      <c r="O36" s="313">
        <v>2793212.31</v>
      </c>
      <c r="P36" s="267">
        <f>IFERROR(M36/L36*100,0)</f>
        <v>100</v>
      </c>
      <c r="Q36" s="267">
        <f>IFERROR(K36/P36*100,0)</f>
        <v>146.50793650793651</v>
      </c>
    </row>
    <row r="37" spans="1:18" s="74" customFormat="1" ht="12">
      <c r="A37" s="515"/>
      <c r="B37" s="515"/>
      <c r="C37" s="232"/>
      <c r="D37" s="232"/>
      <c r="E37" s="232">
        <v>230</v>
      </c>
      <c r="F37" s="232"/>
      <c r="G37" s="568" t="s">
        <v>49</v>
      </c>
      <c r="H37" s="516" t="s">
        <v>112</v>
      </c>
      <c r="I37" s="517">
        <v>12061</v>
      </c>
      <c r="J37" s="517">
        <f>27504+955</f>
        <v>28459</v>
      </c>
      <c r="K37" s="517">
        <f>J37/I37*100</f>
        <v>235.95887571511486</v>
      </c>
      <c r="L37" s="326">
        <v>41834110.93</v>
      </c>
      <c r="M37" s="326">
        <v>41803537.93</v>
      </c>
      <c r="N37" s="326">
        <v>41803537.93</v>
      </c>
      <c r="O37" s="326">
        <v>41803537.93</v>
      </c>
      <c r="P37" s="518">
        <f>IFERROR(M37/L37*100,0)</f>
        <v>99.926918489910889</v>
      </c>
      <c r="Q37" s="518">
        <f>IFERROR(K37/P37*100,0)</f>
        <v>236.13144414028778</v>
      </c>
    </row>
    <row r="38" spans="1:18" s="74" customFormat="1" ht="12">
      <c r="A38" s="242"/>
      <c r="B38" s="242">
        <v>3</v>
      </c>
      <c r="C38" s="83"/>
      <c r="D38" s="83"/>
      <c r="E38" s="83"/>
      <c r="F38" s="83"/>
      <c r="G38" s="567" t="s">
        <v>117</v>
      </c>
      <c r="H38" s="269"/>
      <c r="I38" s="270"/>
      <c r="J38" s="270"/>
      <c r="K38" s="270"/>
      <c r="L38" s="313">
        <f t="shared" ref="L38:O40" si="3">L39</f>
        <v>61962</v>
      </c>
      <c r="M38" s="313">
        <f t="shared" si="3"/>
        <v>61962</v>
      </c>
      <c r="N38" s="313">
        <f t="shared" si="3"/>
        <v>61962</v>
      </c>
      <c r="O38" s="313">
        <f t="shared" si="3"/>
        <v>61962</v>
      </c>
      <c r="P38" s="267"/>
      <c r="Q38" s="267"/>
    </row>
    <row r="39" spans="1:18" s="74" customFormat="1" ht="24">
      <c r="A39" s="242"/>
      <c r="B39" s="242"/>
      <c r="C39" s="83">
        <v>1</v>
      </c>
      <c r="D39" s="83"/>
      <c r="E39" s="83"/>
      <c r="F39" s="83"/>
      <c r="G39" s="567" t="s">
        <v>118</v>
      </c>
      <c r="H39" s="269"/>
      <c r="I39" s="270"/>
      <c r="J39" s="270"/>
      <c r="K39" s="270"/>
      <c r="L39" s="313">
        <f t="shared" si="3"/>
        <v>61962</v>
      </c>
      <c r="M39" s="313">
        <f t="shared" si="3"/>
        <v>61962</v>
      </c>
      <c r="N39" s="313">
        <f t="shared" si="3"/>
        <v>61962</v>
      </c>
      <c r="O39" s="313">
        <f t="shared" si="3"/>
        <v>61962</v>
      </c>
      <c r="P39" s="267"/>
      <c r="Q39" s="267"/>
    </row>
    <row r="40" spans="1:18" s="74" customFormat="1" ht="18" customHeight="1">
      <c r="A40" s="242"/>
      <c r="B40" s="242"/>
      <c r="C40" s="83"/>
      <c r="D40" s="83">
        <v>2</v>
      </c>
      <c r="E40" s="83"/>
      <c r="F40" s="83"/>
      <c r="G40" s="567" t="s">
        <v>119</v>
      </c>
      <c r="H40" s="269"/>
      <c r="I40" s="270"/>
      <c r="J40" s="270"/>
      <c r="K40" s="270"/>
      <c r="L40" s="313">
        <f t="shared" si="3"/>
        <v>61962</v>
      </c>
      <c r="M40" s="313">
        <f t="shared" si="3"/>
        <v>61962</v>
      </c>
      <c r="N40" s="313">
        <f t="shared" si="3"/>
        <v>61962</v>
      </c>
      <c r="O40" s="313">
        <f t="shared" si="3"/>
        <v>61962</v>
      </c>
      <c r="P40" s="267"/>
      <c r="Q40" s="267"/>
    </row>
    <row r="41" spans="1:18" s="74" customFormat="1" ht="12">
      <c r="A41" s="83"/>
      <c r="B41" s="83"/>
      <c r="C41" s="83"/>
      <c r="D41" s="83"/>
      <c r="E41" s="83">
        <v>232</v>
      </c>
      <c r="F41" s="83"/>
      <c r="G41" s="567" t="s">
        <v>120</v>
      </c>
      <c r="H41" s="269" t="s">
        <v>112</v>
      </c>
      <c r="I41" s="270">
        <v>3000</v>
      </c>
      <c r="J41" s="270">
        <v>2831</v>
      </c>
      <c r="K41" s="270">
        <f>J41/I41*100</f>
        <v>94.36666666666666</v>
      </c>
      <c r="L41" s="313">
        <v>61962</v>
      </c>
      <c r="M41" s="313">
        <v>61962</v>
      </c>
      <c r="N41" s="313">
        <v>61962</v>
      </c>
      <c r="O41" s="313">
        <v>61962</v>
      </c>
      <c r="P41" s="267">
        <f>IFERROR(M41/L41*100,0)</f>
        <v>100</v>
      </c>
      <c r="Q41" s="267">
        <f>IFERROR(K41/P41*100,0)</f>
        <v>94.36666666666666</v>
      </c>
    </row>
    <row r="42" spans="1:18" s="74" customFormat="1" ht="24">
      <c r="A42" s="83">
        <v>2</v>
      </c>
      <c r="B42" s="83"/>
      <c r="C42" s="83"/>
      <c r="D42" s="83"/>
      <c r="E42" s="83"/>
      <c r="F42" s="83"/>
      <c r="G42" s="567" t="s">
        <v>121</v>
      </c>
      <c r="H42" s="269"/>
      <c r="I42" s="270"/>
      <c r="J42" s="270"/>
      <c r="K42" s="270"/>
      <c r="L42" s="320">
        <f t="shared" ref="L42:O43" si="4">L43</f>
        <v>124440529.34000002</v>
      </c>
      <c r="M42" s="320">
        <f t="shared" si="4"/>
        <v>124433898.17000002</v>
      </c>
      <c r="N42" s="320">
        <f t="shared" si="4"/>
        <v>124433898.17000002</v>
      </c>
      <c r="O42" s="320">
        <f t="shared" si="4"/>
        <v>124433898.17000002</v>
      </c>
      <c r="P42" s="267"/>
      <c r="Q42" s="267"/>
    </row>
    <row r="43" spans="1:18" s="74" customFormat="1" ht="12">
      <c r="A43" s="83"/>
      <c r="B43" s="83">
        <v>1</v>
      </c>
      <c r="C43" s="83"/>
      <c r="D43" s="83"/>
      <c r="E43" s="83"/>
      <c r="F43" s="83"/>
      <c r="G43" s="567" t="s">
        <v>95</v>
      </c>
      <c r="H43" s="269"/>
      <c r="I43" s="270"/>
      <c r="J43" s="270"/>
      <c r="K43" s="270"/>
      <c r="L43" s="313">
        <f t="shared" si="4"/>
        <v>124440529.34000002</v>
      </c>
      <c r="M43" s="313">
        <f t="shared" si="4"/>
        <v>124433898.17000002</v>
      </c>
      <c r="N43" s="313">
        <f t="shared" si="4"/>
        <v>124433898.17000002</v>
      </c>
      <c r="O43" s="313">
        <f t="shared" si="4"/>
        <v>124433898.17000002</v>
      </c>
      <c r="P43" s="267"/>
      <c r="Q43" s="267"/>
    </row>
    <row r="44" spans="1:18" s="74" customFormat="1" ht="24">
      <c r="A44" s="83"/>
      <c r="B44" s="83"/>
      <c r="C44" s="83">
        <v>7</v>
      </c>
      <c r="D44" s="83"/>
      <c r="E44" s="83"/>
      <c r="F44" s="83"/>
      <c r="G44" s="567" t="s">
        <v>122</v>
      </c>
      <c r="H44" s="269"/>
      <c r="I44" s="270"/>
      <c r="J44" s="270"/>
      <c r="K44" s="270"/>
      <c r="L44" s="313">
        <f>L45+L48</f>
        <v>124440529.34000002</v>
      </c>
      <c r="M44" s="313">
        <f>M45+M48</f>
        <v>124433898.17000002</v>
      </c>
      <c r="N44" s="313">
        <f>N45+N48</f>
        <v>124433898.17000002</v>
      </c>
      <c r="O44" s="313">
        <f>O45+O48</f>
        <v>124433898.17000002</v>
      </c>
      <c r="P44" s="267"/>
      <c r="Q44" s="267"/>
    </row>
    <row r="45" spans="1:18" s="74" customFormat="1" ht="12">
      <c r="A45" s="83"/>
      <c r="B45" s="83"/>
      <c r="C45" s="83"/>
      <c r="D45" s="83">
        <v>1</v>
      </c>
      <c r="E45" s="83"/>
      <c r="F45" s="83"/>
      <c r="G45" s="567" t="s">
        <v>51</v>
      </c>
      <c r="H45" s="269"/>
      <c r="I45" s="270"/>
      <c r="J45" s="270"/>
      <c r="K45" s="270"/>
      <c r="L45" s="313">
        <f>L46+L47</f>
        <v>56846986.25</v>
      </c>
      <c r="M45" s="313">
        <f>M46+M47</f>
        <v>56846986.25</v>
      </c>
      <c r="N45" s="313">
        <f>N46+N47</f>
        <v>56846986.25</v>
      </c>
      <c r="O45" s="313">
        <f>O46+O47</f>
        <v>56846986.25</v>
      </c>
      <c r="P45" s="267"/>
      <c r="Q45" s="267"/>
    </row>
    <row r="46" spans="1:18" s="74" customFormat="1" ht="12">
      <c r="A46" s="83"/>
      <c r="B46" s="83"/>
      <c r="C46" s="83"/>
      <c r="D46" s="83"/>
      <c r="E46" s="83">
        <v>201</v>
      </c>
      <c r="F46" s="83"/>
      <c r="G46" s="567" t="s">
        <v>123</v>
      </c>
      <c r="H46" s="269" t="s">
        <v>45</v>
      </c>
      <c r="I46" s="270">
        <v>2</v>
      </c>
      <c r="J46" s="270">
        <v>2</v>
      </c>
      <c r="K46" s="270">
        <f>J46/I46*100</f>
        <v>100</v>
      </c>
      <c r="L46" s="313">
        <v>924404.00000000012</v>
      </c>
      <c r="M46" s="313">
        <v>924404.00000000012</v>
      </c>
      <c r="N46" s="313">
        <v>924404.00000000012</v>
      </c>
      <c r="O46" s="313">
        <v>924404.00000000012</v>
      </c>
      <c r="P46" s="267">
        <f>IFERROR(M46/L46*100,0)</f>
        <v>100</v>
      </c>
      <c r="Q46" s="267">
        <f>IFERROR(K46/P46*100,0)</f>
        <v>100</v>
      </c>
    </row>
    <row r="47" spans="1:18" s="74" customFormat="1" ht="12">
      <c r="A47" s="83"/>
      <c r="B47" s="83"/>
      <c r="C47" s="83"/>
      <c r="D47" s="83"/>
      <c r="E47" s="83">
        <v>203</v>
      </c>
      <c r="F47" s="83"/>
      <c r="G47" s="567" t="s">
        <v>50</v>
      </c>
      <c r="H47" s="269" t="s">
        <v>51</v>
      </c>
      <c r="I47" s="270">
        <v>189</v>
      </c>
      <c r="J47" s="270">
        <v>333</v>
      </c>
      <c r="K47" s="270">
        <f>J47/I47*100</f>
        <v>176.19047619047618</v>
      </c>
      <c r="L47" s="313">
        <v>55922582.25</v>
      </c>
      <c r="M47" s="313">
        <v>55922582.25</v>
      </c>
      <c r="N47" s="313">
        <v>55922582.25</v>
      </c>
      <c r="O47" s="313">
        <v>55922582.25</v>
      </c>
      <c r="P47" s="267">
        <f>IFERROR(M47/L47*100,0)</f>
        <v>100</v>
      </c>
      <c r="Q47" s="267">
        <f>IFERROR(K47/P47*100,0)</f>
        <v>176.19047619047618</v>
      </c>
      <c r="R47" s="514"/>
    </row>
    <row r="48" spans="1:18" s="74" customFormat="1" ht="12">
      <c r="A48" s="83"/>
      <c r="B48" s="83"/>
      <c r="C48" s="83"/>
      <c r="D48" s="83">
        <v>2</v>
      </c>
      <c r="E48" s="83"/>
      <c r="F48" s="83"/>
      <c r="G48" s="567" t="s">
        <v>124</v>
      </c>
      <c r="H48" s="269"/>
      <c r="I48" s="270"/>
      <c r="J48" s="270"/>
      <c r="K48" s="270"/>
      <c r="L48" s="313">
        <f>L49</f>
        <v>67593543.090000018</v>
      </c>
      <c r="M48" s="313">
        <f>M49</f>
        <v>67586911.920000017</v>
      </c>
      <c r="N48" s="313">
        <f>N49</f>
        <v>67586911.920000017</v>
      </c>
      <c r="O48" s="313">
        <f>O49</f>
        <v>67586911.920000017</v>
      </c>
      <c r="P48" s="267"/>
      <c r="Q48" s="267"/>
    </row>
    <row r="49" spans="1:17" s="74" customFormat="1" ht="24">
      <c r="A49" s="83"/>
      <c r="B49" s="83"/>
      <c r="C49" s="83"/>
      <c r="D49" s="83"/>
      <c r="E49" s="83">
        <v>204</v>
      </c>
      <c r="F49" s="83"/>
      <c r="G49" s="567" t="s">
        <v>52</v>
      </c>
      <c r="H49" s="269" t="s">
        <v>53</v>
      </c>
      <c r="I49" s="270">
        <v>1</v>
      </c>
      <c r="J49" s="270">
        <v>1</v>
      </c>
      <c r="K49" s="270">
        <f>J49/I49*100</f>
        <v>100</v>
      </c>
      <c r="L49" s="313">
        <v>67593543.090000018</v>
      </c>
      <c r="M49" s="313">
        <v>67586911.920000017</v>
      </c>
      <c r="N49" s="313">
        <v>67586911.920000017</v>
      </c>
      <c r="O49" s="313">
        <v>67586911.920000017</v>
      </c>
      <c r="P49" s="267">
        <f>IFERROR(M49/L49*100,0)</f>
        <v>99.990189639872597</v>
      </c>
      <c r="Q49" s="267">
        <f>IFERROR(K49/P49*100,0)</f>
        <v>100.00981132265349</v>
      </c>
    </row>
    <row r="50" spans="1:17" s="74" customFormat="1" ht="12">
      <c r="A50" s="83">
        <v>3</v>
      </c>
      <c r="B50" s="83"/>
      <c r="C50" s="83"/>
      <c r="D50" s="83"/>
      <c r="E50" s="83"/>
      <c r="F50" s="83"/>
      <c r="G50" s="567" t="s">
        <v>125</v>
      </c>
      <c r="H50" s="269"/>
      <c r="I50" s="270"/>
      <c r="J50" s="270"/>
      <c r="K50" s="270"/>
      <c r="L50" s="320">
        <f>L51</f>
        <v>21222568.109999999</v>
      </c>
      <c r="M50" s="320">
        <f>M51</f>
        <v>21209784.109999999</v>
      </c>
      <c r="N50" s="320">
        <f>N51</f>
        <v>21209784.109999999</v>
      </c>
      <c r="O50" s="320">
        <f>O51</f>
        <v>21209784.109999999</v>
      </c>
      <c r="P50" s="267"/>
      <c r="Q50" s="267"/>
    </row>
    <row r="51" spans="1:17" s="74" customFormat="1" ht="12">
      <c r="A51" s="83"/>
      <c r="B51" s="83">
        <v>3</v>
      </c>
      <c r="C51" s="83"/>
      <c r="D51" s="83"/>
      <c r="E51" s="83"/>
      <c r="F51" s="83"/>
      <c r="G51" s="567" t="s">
        <v>126</v>
      </c>
      <c r="H51" s="269"/>
      <c r="I51" s="270"/>
      <c r="J51" s="270"/>
      <c r="K51" s="270"/>
      <c r="L51" s="313">
        <f>L52+L55</f>
        <v>21222568.109999999</v>
      </c>
      <c r="M51" s="313">
        <f>M52+M55</f>
        <v>21209784.109999999</v>
      </c>
      <c r="N51" s="313">
        <f>N52+N55</f>
        <v>21209784.109999999</v>
      </c>
      <c r="O51" s="313">
        <f>O52+O55</f>
        <v>21209784.109999999</v>
      </c>
      <c r="P51" s="267"/>
      <c r="Q51" s="267"/>
    </row>
    <row r="52" spans="1:17" s="74" customFormat="1" ht="24">
      <c r="A52" s="83"/>
      <c r="B52" s="83"/>
      <c r="C52" s="83">
        <v>1</v>
      </c>
      <c r="D52" s="83"/>
      <c r="E52" s="83"/>
      <c r="F52" s="83"/>
      <c r="G52" s="567" t="s">
        <v>118</v>
      </c>
      <c r="H52" s="269"/>
      <c r="I52" s="270"/>
      <c r="J52" s="270"/>
      <c r="K52" s="270"/>
      <c r="L52" s="313">
        <f t="shared" ref="L52:O53" si="5">L53</f>
        <v>19612279.489999998</v>
      </c>
      <c r="M52" s="313">
        <f t="shared" si="5"/>
        <v>19599625.489999998</v>
      </c>
      <c r="N52" s="313">
        <f t="shared" si="5"/>
        <v>19599625.489999998</v>
      </c>
      <c r="O52" s="313">
        <f t="shared" si="5"/>
        <v>19599625.489999998</v>
      </c>
      <c r="P52" s="267"/>
      <c r="Q52" s="267"/>
    </row>
    <row r="53" spans="1:17" s="74" customFormat="1" ht="24">
      <c r="A53" s="83"/>
      <c r="B53" s="83"/>
      <c r="C53" s="83"/>
      <c r="D53" s="83">
        <v>1</v>
      </c>
      <c r="E53" s="83"/>
      <c r="F53" s="83"/>
      <c r="G53" s="567" t="s">
        <v>127</v>
      </c>
      <c r="H53" s="269"/>
      <c r="I53" s="270"/>
      <c r="J53" s="270"/>
      <c r="K53" s="270"/>
      <c r="L53" s="313">
        <f t="shared" si="5"/>
        <v>19612279.489999998</v>
      </c>
      <c r="M53" s="313">
        <f t="shared" si="5"/>
        <v>19599625.489999998</v>
      </c>
      <c r="N53" s="313">
        <f t="shared" si="5"/>
        <v>19599625.489999998</v>
      </c>
      <c r="O53" s="313">
        <f t="shared" si="5"/>
        <v>19599625.489999998</v>
      </c>
      <c r="P53" s="267"/>
      <c r="Q53" s="267"/>
    </row>
    <row r="54" spans="1:17" s="74" customFormat="1" ht="24">
      <c r="A54" s="83"/>
      <c r="B54" s="83"/>
      <c r="C54" s="83"/>
      <c r="D54" s="83"/>
      <c r="E54" s="83">
        <v>215</v>
      </c>
      <c r="F54" s="83"/>
      <c r="G54" s="567" t="s">
        <v>54</v>
      </c>
      <c r="H54" s="269" t="s">
        <v>128</v>
      </c>
      <c r="I54" s="270">
        <v>280</v>
      </c>
      <c r="J54" s="270">
        <v>1490</v>
      </c>
      <c r="K54" s="270">
        <f>J54/I54*100</f>
        <v>532.14285714285711</v>
      </c>
      <c r="L54" s="313">
        <v>19612279.489999998</v>
      </c>
      <c r="M54" s="313">
        <v>19599625.489999998</v>
      </c>
      <c r="N54" s="313">
        <v>19599625.489999998</v>
      </c>
      <c r="O54" s="313">
        <v>19599625.489999998</v>
      </c>
      <c r="P54" s="267">
        <f>IFERROR(M54/L54*100,0)</f>
        <v>99.935479198088871</v>
      </c>
      <c r="Q54" s="267">
        <f>IFERROR(K54/P54*100,0)</f>
        <v>532.48642165217495</v>
      </c>
    </row>
    <row r="55" spans="1:17" s="74" customFormat="1" ht="15.75" customHeight="1">
      <c r="A55" s="83"/>
      <c r="B55" s="83"/>
      <c r="C55" s="83">
        <v>9</v>
      </c>
      <c r="D55" s="83"/>
      <c r="E55" s="83"/>
      <c r="F55" s="83"/>
      <c r="G55" s="567" t="s">
        <v>129</v>
      </c>
      <c r="H55" s="269"/>
      <c r="I55" s="270"/>
      <c r="J55" s="270"/>
      <c r="K55" s="270"/>
      <c r="L55" s="313">
        <f t="shared" ref="L55:O56" si="6">L56</f>
        <v>1610288.62</v>
      </c>
      <c r="M55" s="313">
        <f t="shared" si="6"/>
        <v>1610158.62</v>
      </c>
      <c r="N55" s="313">
        <f t="shared" si="6"/>
        <v>1610158.62</v>
      </c>
      <c r="O55" s="313">
        <f t="shared" si="6"/>
        <v>1610158.62</v>
      </c>
      <c r="P55" s="267"/>
      <c r="Q55" s="267"/>
    </row>
    <row r="56" spans="1:17" s="74" customFormat="1" ht="12">
      <c r="A56" s="83"/>
      <c r="B56" s="83"/>
      <c r="C56" s="83"/>
      <c r="D56" s="83">
        <v>3</v>
      </c>
      <c r="E56" s="83"/>
      <c r="F56" s="83"/>
      <c r="G56" s="567" t="s">
        <v>130</v>
      </c>
      <c r="H56" s="269"/>
      <c r="I56" s="270"/>
      <c r="J56" s="270"/>
      <c r="K56" s="270"/>
      <c r="L56" s="313">
        <f t="shared" si="6"/>
        <v>1610288.62</v>
      </c>
      <c r="M56" s="313">
        <f t="shared" si="6"/>
        <v>1610158.62</v>
      </c>
      <c r="N56" s="313">
        <f t="shared" si="6"/>
        <v>1610158.62</v>
      </c>
      <c r="O56" s="313">
        <f t="shared" si="6"/>
        <v>1610158.62</v>
      </c>
      <c r="P56" s="267"/>
      <c r="Q56" s="267"/>
    </row>
    <row r="57" spans="1:17" s="74" customFormat="1" ht="12">
      <c r="A57" s="83"/>
      <c r="B57" s="83"/>
      <c r="C57" s="83"/>
      <c r="D57" s="83"/>
      <c r="E57" s="83">
        <v>201</v>
      </c>
      <c r="F57" s="83"/>
      <c r="G57" s="567" t="s">
        <v>55</v>
      </c>
      <c r="H57" s="269" t="s">
        <v>131</v>
      </c>
      <c r="I57" s="270">
        <v>450</v>
      </c>
      <c r="J57" s="270">
        <v>1440</v>
      </c>
      <c r="K57" s="270">
        <f>J57/I57*100</f>
        <v>320</v>
      </c>
      <c r="L57" s="313">
        <v>1610288.62</v>
      </c>
      <c r="M57" s="313">
        <v>1610158.62</v>
      </c>
      <c r="N57" s="313">
        <v>1610158.62</v>
      </c>
      <c r="O57" s="313">
        <v>1610158.62</v>
      </c>
      <c r="P57" s="267">
        <f>IFERROR(M57/L57*100,0)</f>
        <v>99.991926913077236</v>
      </c>
      <c r="Q57" s="267">
        <f>IFERROR(K57/P57*100,0)</f>
        <v>320.0258359639127</v>
      </c>
    </row>
    <row r="58" spans="1:17" s="74" customFormat="1" ht="24">
      <c r="A58" s="83">
        <v>4</v>
      </c>
      <c r="B58" s="83"/>
      <c r="C58" s="83"/>
      <c r="D58" s="83"/>
      <c r="E58" s="83"/>
      <c r="F58" s="83"/>
      <c r="G58" s="567" t="s">
        <v>132</v>
      </c>
      <c r="H58" s="269"/>
      <c r="I58" s="270"/>
      <c r="J58" s="270"/>
      <c r="K58" s="270"/>
      <c r="L58" s="320">
        <f>L59</f>
        <v>452176111.19999999</v>
      </c>
      <c r="M58" s="320">
        <f>M59</f>
        <v>419850934.83999997</v>
      </c>
      <c r="N58" s="320">
        <f>N59</f>
        <v>419850934.83999997</v>
      </c>
      <c r="O58" s="320">
        <f>O59</f>
        <v>419850934.83999997</v>
      </c>
      <c r="P58" s="267"/>
      <c r="Q58" s="267"/>
    </row>
    <row r="59" spans="1:17" s="74" customFormat="1" ht="12">
      <c r="A59" s="83"/>
      <c r="B59" s="83">
        <v>2</v>
      </c>
      <c r="C59" s="83"/>
      <c r="D59" s="83"/>
      <c r="E59" s="83"/>
      <c r="F59" s="83"/>
      <c r="G59" s="567" t="s">
        <v>101</v>
      </c>
      <c r="H59" s="269"/>
      <c r="I59" s="270"/>
      <c r="J59" s="270"/>
      <c r="K59" s="270"/>
      <c r="L59" s="313">
        <f>L60+L68</f>
        <v>452176111.19999999</v>
      </c>
      <c r="M59" s="313">
        <f>M60+M68</f>
        <v>419850934.83999997</v>
      </c>
      <c r="N59" s="313">
        <f>N60+N68</f>
        <v>419850934.83999997</v>
      </c>
      <c r="O59" s="313">
        <f>O60+O68</f>
        <v>419850934.83999997</v>
      </c>
      <c r="P59" s="267"/>
      <c r="Q59" s="267"/>
    </row>
    <row r="60" spans="1:17" s="74" customFormat="1" ht="12">
      <c r="A60" s="83"/>
      <c r="B60" s="83"/>
      <c r="C60" s="83">
        <v>1</v>
      </c>
      <c r="D60" s="83"/>
      <c r="E60" s="83"/>
      <c r="F60" s="83"/>
      <c r="G60" s="567" t="s">
        <v>133</v>
      </c>
      <c r="H60" s="269"/>
      <c r="I60" s="270"/>
      <c r="J60" s="270"/>
      <c r="K60" s="270"/>
      <c r="L60" s="313">
        <f>L61+L63+L65</f>
        <v>196018844.38</v>
      </c>
      <c r="M60" s="313">
        <f>M61+M63+M65</f>
        <v>195115078.59999999</v>
      </c>
      <c r="N60" s="313">
        <f>N61+N63+N65</f>
        <v>195115078.59999999</v>
      </c>
      <c r="O60" s="313">
        <f>O61+O63+O65</f>
        <v>195115078.59999999</v>
      </c>
      <c r="P60" s="267"/>
      <c r="Q60" s="267"/>
    </row>
    <row r="61" spans="1:17" s="74" customFormat="1" ht="12">
      <c r="A61" s="83"/>
      <c r="B61" s="83"/>
      <c r="C61" s="83"/>
      <c r="D61" s="83">
        <v>1</v>
      </c>
      <c r="E61" s="83"/>
      <c r="F61" s="83"/>
      <c r="G61" s="567" t="s">
        <v>134</v>
      </c>
      <c r="H61" s="269"/>
      <c r="I61" s="270"/>
      <c r="J61" s="270"/>
      <c r="K61" s="270"/>
      <c r="L61" s="313">
        <f>L62</f>
        <v>125353097.81999999</v>
      </c>
      <c r="M61" s="313">
        <f>M62</f>
        <v>125353097.81999999</v>
      </c>
      <c r="N61" s="313">
        <f>N62</f>
        <v>125353097.81999999</v>
      </c>
      <c r="O61" s="313">
        <f>O62</f>
        <v>125353097.81999999</v>
      </c>
      <c r="P61" s="267"/>
      <c r="Q61" s="267"/>
    </row>
    <row r="62" spans="1:17" s="74" customFormat="1" ht="12">
      <c r="A62" s="83">
        <v>3</v>
      </c>
      <c r="B62" s="83"/>
      <c r="C62" s="83"/>
      <c r="D62" s="83"/>
      <c r="E62" s="83">
        <v>203</v>
      </c>
      <c r="F62" s="83"/>
      <c r="G62" s="567" t="s">
        <v>56</v>
      </c>
      <c r="H62" s="269" t="s">
        <v>135</v>
      </c>
      <c r="I62" s="270">
        <v>140000</v>
      </c>
      <c r="J62" s="270">
        <f>63903+67325+66373</f>
        <v>197601</v>
      </c>
      <c r="K62" s="270">
        <f>J62/I62*100</f>
        <v>141.14357142857145</v>
      </c>
      <c r="L62" s="313">
        <v>125353097.81999999</v>
      </c>
      <c r="M62" s="313">
        <v>125353097.81999999</v>
      </c>
      <c r="N62" s="313">
        <v>125353097.81999999</v>
      </c>
      <c r="O62" s="313">
        <v>125353097.81999999</v>
      </c>
      <c r="P62" s="267">
        <f>IFERROR(M62/L62*100,0)</f>
        <v>100</v>
      </c>
      <c r="Q62" s="267">
        <f>IFERROR(K62/P62*100,0)</f>
        <v>141.14357142857145</v>
      </c>
    </row>
    <row r="63" spans="1:17" s="74" customFormat="1" ht="24">
      <c r="A63" s="83"/>
      <c r="B63" s="83"/>
      <c r="C63" s="83"/>
      <c r="D63" s="83">
        <v>3</v>
      </c>
      <c r="E63" s="83"/>
      <c r="F63" s="83"/>
      <c r="G63" s="567" t="s">
        <v>136</v>
      </c>
      <c r="H63" s="269"/>
      <c r="I63" s="270"/>
      <c r="J63" s="270"/>
      <c r="K63" s="270"/>
      <c r="L63" s="313">
        <f>L64</f>
        <v>13448859.779999999</v>
      </c>
      <c r="M63" s="313">
        <f>M64</f>
        <v>12545272.59</v>
      </c>
      <c r="N63" s="313">
        <f>N64</f>
        <v>12545272.59</v>
      </c>
      <c r="O63" s="313">
        <f>O64</f>
        <v>12545272.59</v>
      </c>
      <c r="P63" s="267"/>
      <c r="Q63" s="267"/>
    </row>
    <row r="64" spans="1:17" s="74" customFormat="1" ht="24">
      <c r="A64" s="83"/>
      <c r="B64" s="83"/>
      <c r="C64" s="83"/>
      <c r="D64" s="83"/>
      <c r="E64" s="83">
        <v>206</v>
      </c>
      <c r="F64" s="83"/>
      <c r="G64" s="567" t="s">
        <v>57</v>
      </c>
      <c r="H64" s="269" t="s">
        <v>137</v>
      </c>
      <c r="I64" s="270">
        <v>138</v>
      </c>
      <c r="J64" s="271">
        <v>87.5</v>
      </c>
      <c r="K64" s="270">
        <f>J64/I64*100</f>
        <v>63.405797101449281</v>
      </c>
      <c r="L64" s="313">
        <v>13448859.779999999</v>
      </c>
      <c r="M64" s="313">
        <v>12545272.59</v>
      </c>
      <c r="N64" s="313">
        <v>12545272.59</v>
      </c>
      <c r="O64" s="313">
        <v>12545272.59</v>
      </c>
      <c r="P64" s="267">
        <f>IFERROR(M64/L64*100,0)</f>
        <v>93.281310053185791</v>
      </c>
      <c r="Q64" s="267">
        <f>IFERROR(K64/P64*100,0)</f>
        <v>67.972670050728794</v>
      </c>
    </row>
    <row r="65" spans="1:17" s="74" customFormat="1" ht="24">
      <c r="A65" s="83"/>
      <c r="B65" s="83"/>
      <c r="C65" s="83"/>
      <c r="D65" s="83">
        <v>5</v>
      </c>
      <c r="E65" s="83"/>
      <c r="F65" s="83"/>
      <c r="G65" s="567" t="s">
        <v>138</v>
      </c>
      <c r="H65" s="269"/>
      <c r="I65" s="270"/>
      <c r="J65" s="270"/>
      <c r="K65" s="270"/>
      <c r="L65" s="313">
        <f>L66+L67</f>
        <v>57216886.780000001</v>
      </c>
      <c r="M65" s="313">
        <f>M66+M67</f>
        <v>57216708.189999998</v>
      </c>
      <c r="N65" s="313">
        <f>N66+N67</f>
        <v>57216708.189999998</v>
      </c>
      <c r="O65" s="313">
        <f>O66+O67</f>
        <v>57216708.189999998</v>
      </c>
      <c r="P65" s="267"/>
      <c r="Q65" s="267"/>
    </row>
    <row r="66" spans="1:17" s="74" customFormat="1" ht="12">
      <c r="A66" s="83"/>
      <c r="B66" s="83"/>
      <c r="C66" s="83"/>
      <c r="D66" s="83"/>
      <c r="E66" s="83">
        <v>207</v>
      </c>
      <c r="F66" s="83"/>
      <c r="G66" s="567" t="s">
        <v>58</v>
      </c>
      <c r="H66" s="269" t="s">
        <v>59</v>
      </c>
      <c r="I66" s="270">
        <v>2100666</v>
      </c>
      <c r="J66" s="270">
        <f>4402467+872</f>
        <v>4403339</v>
      </c>
      <c r="K66" s="270">
        <f>J66/I66*100</f>
        <v>209.61633120162841</v>
      </c>
      <c r="L66" s="313">
        <v>4016752.5599999996</v>
      </c>
      <c r="M66" s="313">
        <v>4016752.5599999996</v>
      </c>
      <c r="N66" s="313">
        <v>4016752.5599999996</v>
      </c>
      <c r="O66" s="313">
        <v>4016752.5599999996</v>
      </c>
      <c r="P66" s="267">
        <f>IFERROR(M66/L66*100,0)</f>
        <v>100</v>
      </c>
      <c r="Q66" s="267">
        <f>IFERROR(K66/P66*100,0)</f>
        <v>209.61633120162841</v>
      </c>
    </row>
    <row r="67" spans="1:17" s="74" customFormat="1" ht="12">
      <c r="A67" s="83"/>
      <c r="B67" s="83"/>
      <c r="C67" s="83"/>
      <c r="D67" s="83"/>
      <c r="E67" s="83">
        <v>208</v>
      </c>
      <c r="F67" s="83"/>
      <c r="G67" s="567" t="s">
        <v>60</v>
      </c>
      <c r="H67" s="269" t="s">
        <v>61</v>
      </c>
      <c r="I67" s="270">
        <v>1215</v>
      </c>
      <c r="J67" s="270">
        <v>6583</v>
      </c>
      <c r="K67" s="270">
        <f>J67/I67*100</f>
        <v>541.81069958847741</v>
      </c>
      <c r="L67" s="313">
        <v>53200134.219999999</v>
      </c>
      <c r="M67" s="313">
        <v>53199955.629999995</v>
      </c>
      <c r="N67" s="313">
        <v>53199955.629999995</v>
      </c>
      <c r="O67" s="313">
        <v>53199955.629999995</v>
      </c>
      <c r="P67" s="267">
        <f>IFERROR(M67/L67*100,0)</f>
        <v>99.999664305358209</v>
      </c>
      <c r="Q67" s="267">
        <f>IFERROR(K67/P67*100,0)</f>
        <v>541.81251842407039</v>
      </c>
    </row>
    <row r="68" spans="1:17" s="74" customFormat="1" ht="12">
      <c r="A68" s="83"/>
      <c r="B68" s="83"/>
      <c r="C68" s="83">
        <v>2</v>
      </c>
      <c r="D68" s="83"/>
      <c r="E68" s="83"/>
      <c r="F68" s="83"/>
      <c r="G68" s="567" t="s">
        <v>102</v>
      </c>
      <c r="H68" s="269"/>
      <c r="I68" s="270"/>
      <c r="J68" s="270"/>
      <c r="K68" s="270"/>
      <c r="L68" s="313">
        <f>L69+L78+L80+L82</f>
        <v>256157266.81999999</v>
      </c>
      <c r="M68" s="313">
        <f>M69+M78+M80+M82</f>
        <v>224735856.23999998</v>
      </c>
      <c r="N68" s="313">
        <f>N69+N78+N80+N82</f>
        <v>224735856.23999998</v>
      </c>
      <c r="O68" s="313">
        <f>O69+O78+O80+O82</f>
        <v>224735856.23999998</v>
      </c>
      <c r="P68" s="267"/>
      <c r="Q68" s="267"/>
    </row>
    <row r="69" spans="1:17" s="74" customFormat="1" ht="12">
      <c r="A69" s="242"/>
      <c r="B69" s="242"/>
      <c r="C69" s="83"/>
      <c r="D69" s="83">
        <v>1</v>
      </c>
      <c r="E69" s="83"/>
      <c r="F69" s="83"/>
      <c r="G69" s="567" t="s">
        <v>139</v>
      </c>
      <c r="H69" s="269"/>
      <c r="I69" s="270"/>
      <c r="J69" s="270"/>
      <c r="K69" s="270"/>
      <c r="L69" s="313">
        <f>L70+L71+L72+L73+L74+L75+L76+L77</f>
        <v>176888977.44999999</v>
      </c>
      <c r="M69" s="313">
        <f>M70+M71+M72+M73+M74+M75+M76+M77</f>
        <v>156131903.78</v>
      </c>
      <c r="N69" s="313">
        <f>N70+N71+N72+N73+N74+N75+N76+N77</f>
        <v>156131903.78</v>
      </c>
      <c r="O69" s="313">
        <f>O70+O71+O72+O73+O74+O75+O76+O77</f>
        <v>156131903.78</v>
      </c>
      <c r="P69" s="267"/>
      <c r="Q69" s="267"/>
    </row>
    <row r="70" spans="1:17" s="74" customFormat="1" ht="12">
      <c r="A70" s="242"/>
      <c r="B70" s="242"/>
      <c r="C70" s="83"/>
      <c r="D70" s="83"/>
      <c r="E70" s="83">
        <v>211</v>
      </c>
      <c r="F70" s="83"/>
      <c r="G70" s="567" t="s">
        <v>62</v>
      </c>
      <c r="H70" s="269" t="s">
        <v>63</v>
      </c>
      <c r="I70" s="270">
        <v>251875</v>
      </c>
      <c r="J70" s="270">
        <f>81518</f>
        <v>81518</v>
      </c>
      <c r="K70" s="270">
        <f t="shared" ref="K70:K77" si="7">J70/I70*100</f>
        <v>32.364466501240699</v>
      </c>
      <c r="L70" s="313">
        <v>4359371.47</v>
      </c>
      <c r="M70" s="313">
        <v>4359371.47</v>
      </c>
      <c r="N70" s="313">
        <v>4359371.47</v>
      </c>
      <c r="O70" s="313">
        <v>4359371.47</v>
      </c>
      <c r="P70" s="267">
        <f t="shared" ref="P70:P77" si="8">IFERROR(M70/L70*100,0)</f>
        <v>100</v>
      </c>
      <c r="Q70" s="267">
        <f t="shared" ref="Q70:Q77" si="9">IFERROR(K70/P70*100,0)</f>
        <v>32.364466501240699</v>
      </c>
    </row>
    <row r="71" spans="1:17" s="74" customFormat="1" ht="24">
      <c r="A71" s="515"/>
      <c r="B71" s="515"/>
      <c r="C71" s="232"/>
      <c r="D71" s="232"/>
      <c r="E71" s="232">
        <v>213</v>
      </c>
      <c r="F71" s="232"/>
      <c r="G71" s="531" t="s">
        <v>175</v>
      </c>
      <c r="H71" s="572" t="s">
        <v>48</v>
      </c>
      <c r="I71" s="517">
        <v>12</v>
      </c>
      <c r="J71" s="517">
        <v>14</v>
      </c>
      <c r="K71" s="517">
        <f t="shared" si="7"/>
        <v>116.66666666666667</v>
      </c>
      <c r="L71" s="326">
        <v>8349271.879999999</v>
      </c>
      <c r="M71" s="326">
        <v>8349271.879999999</v>
      </c>
      <c r="N71" s="326">
        <v>8349271.879999999</v>
      </c>
      <c r="O71" s="326">
        <v>8349271.879999999</v>
      </c>
      <c r="P71" s="518">
        <f t="shared" si="8"/>
        <v>100</v>
      </c>
      <c r="Q71" s="518">
        <f t="shared" si="9"/>
        <v>116.66666666666667</v>
      </c>
    </row>
    <row r="72" spans="1:17" s="74" customFormat="1" ht="24">
      <c r="A72" s="243"/>
      <c r="B72" s="243"/>
      <c r="C72" s="243"/>
      <c r="D72" s="243"/>
      <c r="E72" s="243">
        <v>215</v>
      </c>
      <c r="F72" s="243"/>
      <c r="G72" s="569" t="s">
        <v>140</v>
      </c>
      <c r="H72" s="526" t="s">
        <v>48</v>
      </c>
      <c r="I72" s="527">
        <v>8</v>
      </c>
      <c r="J72" s="527">
        <v>15</v>
      </c>
      <c r="K72" s="527">
        <f t="shared" si="7"/>
        <v>187.5</v>
      </c>
      <c r="L72" s="528">
        <v>1920965.57</v>
      </c>
      <c r="M72" s="528">
        <v>1920965.57</v>
      </c>
      <c r="N72" s="528">
        <v>1920965.57</v>
      </c>
      <c r="O72" s="528">
        <v>1920965.57</v>
      </c>
      <c r="P72" s="529">
        <f t="shared" si="8"/>
        <v>100</v>
      </c>
      <c r="Q72" s="529">
        <f t="shared" si="9"/>
        <v>187.5</v>
      </c>
    </row>
    <row r="73" spans="1:17" s="74" customFormat="1" ht="24">
      <c r="A73" s="83"/>
      <c r="B73" s="83"/>
      <c r="C73" s="83"/>
      <c r="D73" s="83"/>
      <c r="E73" s="83">
        <v>216</v>
      </c>
      <c r="F73" s="83"/>
      <c r="G73" s="567" t="s">
        <v>141</v>
      </c>
      <c r="H73" s="269" t="s">
        <v>59</v>
      </c>
      <c r="I73" s="270">
        <v>11717</v>
      </c>
      <c r="J73" s="270">
        <f>3531.4+4860</f>
        <v>8391.4</v>
      </c>
      <c r="K73" s="270">
        <f t="shared" si="7"/>
        <v>71.617308184688909</v>
      </c>
      <c r="L73" s="313">
        <v>3023234.4099999997</v>
      </c>
      <c r="M73" s="313">
        <v>3023234.4099999997</v>
      </c>
      <c r="N73" s="313">
        <v>3023234.4099999997</v>
      </c>
      <c r="O73" s="313">
        <v>3023234.4099999997</v>
      </c>
      <c r="P73" s="267">
        <f t="shared" si="8"/>
        <v>100</v>
      </c>
      <c r="Q73" s="267">
        <f t="shared" si="9"/>
        <v>71.617308184688909</v>
      </c>
    </row>
    <row r="74" spans="1:17" s="74" customFormat="1" ht="36">
      <c r="A74" s="242"/>
      <c r="B74" s="242"/>
      <c r="C74" s="83"/>
      <c r="D74" s="83"/>
      <c r="E74" s="83">
        <v>217</v>
      </c>
      <c r="F74" s="83"/>
      <c r="G74" s="567" t="s">
        <v>142</v>
      </c>
      <c r="H74" s="269" t="s">
        <v>48</v>
      </c>
      <c r="I74" s="270">
        <v>4</v>
      </c>
      <c r="J74" s="270">
        <v>6</v>
      </c>
      <c r="K74" s="270">
        <f t="shared" si="7"/>
        <v>150</v>
      </c>
      <c r="L74" s="313">
        <v>2354734.0299999998</v>
      </c>
      <c r="M74" s="313">
        <v>2354734.0299999998</v>
      </c>
      <c r="N74" s="313">
        <v>2354734.0299999998</v>
      </c>
      <c r="O74" s="313">
        <v>2354734.0299999998</v>
      </c>
      <c r="P74" s="267">
        <f t="shared" si="8"/>
        <v>100</v>
      </c>
      <c r="Q74" s="267">
        <f t="shared" si="9"/>
        <v>150</v>
      </c>
    </row>
    <row r="75" spans="1:17" s="74" customFormat="1" ht="24">
      <c r="A75" s="83"/>
      <c r="B75" s="83"/>
      <c r="C75" s="83"/>
      <c r="D75" s="83"/>
      <c r="E75" s="83">
        <v>218</v>
      </c>
      <c r="F75" s="83"/>
      <c r="G75" s="567" t="s">
        <v>64</v>
      </c>
      <c r="H75" s="269" t="s">
        <v>59</v>
      </c>
      <c r="I75" s="270">
        <v>48497</v>
      </c>
      <c r="J75" s="270">
        <f>13524.93+11202.28</f>
        <v>24727.21</v>
      </c>
      <c r="K75" s="270">
        <f t="shared" si="7"/>
        <v>50.987091985071245</v>
      </c>
      <c r="L75" s="313">
        <v>40277993.619999997</v>
      </c>
      <c r="M75" s="313">
        <v>38841020.619999997</v>
      </c>
      <c r="N75" s="313">
        <v>38841020.619999997</v>
      </c>
      <c r="O75" s="313">
        <v>38841020.619999997</v>
      </c>
      <c r="P75" s="267">
        <f t="shared" si="8"/>
        <v>96.432362014957789</v>
      </c>
      <c r="Q75" s="267">
        <f t="shared" si="9"/>
        <v>52.873424356402829</v>
      </c>
    </row>
    <row r="76" spans="1:17" s="74" customFormat="1" ht="24">
      <c r="A76" s="83"/>
      <c r="B76" s="83"/>
      <c r="C76" s="83"/>
      <c r="D76" s="83"/>
      <c r="E76" s="83">
        <v>219</v>
      </c>
      <c r="F76" s="83"/>
      <c r="G76" s="567" t="s">
        <v>65</v>
      </c>
      <c r="H76" s="270" t="s">
        <v>66</v>
      </c>
      <c r="I76" s="270">
        <v>11</v>
      </c>
      <c r="J76" s="270">
        <v>1546</v>
      </c>
      <c r="K76" s="270">
        <f t="shared" si="7"/>
        <v>14054.545454545454</v>
      </c>
      <c r="L76" s="313">
        <v>116427101.47</v>
      </c>
      <c r="M76" s="313">
        <v>97107000.799999997</v>
      </c>
      <c r="N76" s="313">
        <v>97107000.799999997</v>
      </c>
      <c r="O76" s="313">
        <v>97107000.799999997</v>
      </c>
      <c r="P76" s="267">
        <f t="shared" si="8"/>
        <v>83.405838996190894</v>
      </c>
      <c r="Q76" s="267">
        <f t="shared" si="9"/>
        <v>16850.793210277901</v>
      </c>
    </row>
    <row r="77" spans="1:17" s="74" customFormat="1" ht="12">
      <c r="A77" s="83"/>
      <c r="B77" s="83"/>
      <c r="C77" s="83"/>
      <c r="D77" s="83"/>
      <c r="E77" s="83">
        <v>220</v>
      </c>
      <c r="F77" s="83"/>
      <c r="G77" s="567" t="s">
        <v>67</v>
      </c>
      <c r="H77" s="269" t="s">
        <v>61</v>
      </c>
      <c r="I77" s="270">
        <v>105</v>
      </c>
      <c r="J77" s="270">
        <v>127</v>
      </c>
      <c r="K77" s="270">
        <f t="shared" si="7"/>
        <v>120.95238095238095</v>
      </c>
      <c r="L77" s="313">
        <v>176305</v>
      </c>
      <c r="M77" s="313">
        <v>176305</v>
      </c>
      <c r="N77" s="313">
        <v>176305</v>
      </c>
      <c r="O77" s="313">
        <v>176305</v>
      </c>
      <c r="P77" s="267">
        <f t="shared" si="8"/>
        <v>100</v>
      </c>
      <c r="Q77" s="267">
        <f t="shared" si="9"/>
        <v>120.95238095238095</v>
      </c>
    </row>
    <row r="78" spans="1:17" s="74" customFormat="1" ht="12">
      <c r="A78" s="242"/>
      <c r="B78" s="242"/>
      <c r="C78" s="83"/>
      <c r="D78" s="83">
        <v>3</v>
      </c>
      <c r="E78" s="83"/>
      <c r="F78" s="83"/>
      <c r="G78" s="567" t="s">
        <v>143</v>
      </c>
      <c r="H78" s="269"/>
      <c r="I78" s="270"/>
      <c r="J78" s="270"/>
      <c r="K78" s="270"/>
      <c r="L78" s="313">
        <f>L79</f>
        <v>19227705.340000004</v>
      </c>
      <c r="M78" s="313">
        <f>M79</f>
        <v>12007481.340000002</v>
      </c>
      <c r="N78" s="313">
        <f>N79</f>
        <v>12007481.340000002</v>
      </c>
      <c r="O78" s="313">
        <f>O79</f>
        <v>12007481.340000002</v>
      </c>
      <c r="P78" s="267"/>
      <c r="Q78" s="267"/>
    </row>
    <row r="79" spans="1:17" s="74" customFormat="1" ht="36">
      <c r="A79" s="242"/>
      <c r="B79" s="242"/>
      <c r="C79" s="83"/>
      <c r="D79" s="83"/>
      <c r="E79" s="83">
        <v>222</v>
      </c>
      <c r="F79" s="83"/>
      <c r="G79" s="567" t="s">
        <v>68</v>
      </c>
      <c r="H79" s="269" t="s">
        <v>63</v>
      </c>
      <c r="I79" s="270">
        <v>111490</v>
      </c>
      <c r="J79" s="270">
        <f>3434.7+83570</f>
        <v>87004.7</v>
      </c>
      <c r="K79" s="270">
        <f>J79/I79*100</f>
        <v>78.038120010763294</v>
      </c>
      <c r="L79" s="313">
        <v>19227705.340000004</v>
      </c>
      <c r="M79" s="313">
        <v>12007481.340000002</v>
      </c>
      <c r="N79" s="313">
        <v>12007481.340000002</v>
      </c>
      <c r="O79" s="313">
        <v>12007481.340000002</v>
      </c>
      <c r="P79" s="267">
        <f>IFERROR(M79/L79*100,0)</f>
        <v>62.448852464055904</v>
      </c>
      <c r="Q79" s="267">
        <f>IFERROR(K79/P79*100,0)</f>
        <v>124.96325702010331</v>
      </c>
    </row>
    <row r="80" spans="1:17" s="74" customFormat="1" ht="12">
      <c r="A80" s="83"/>
      <c r="B80" s="83"/>
      <c r="C80" s="83"/>
      <c r="D80" s="83">
        <v>4</v>
      </c>
      <c r="E80" s="83"/>
      <c r="F80" s="83"/>
      <c r="G80" s="567" t="s">
        <v>69</v>
      </c>
      <c r="H80" s="269"/>
      <c r="I80" s="270"/>
      <c r="J80" s="270"/>
      <c r="K80" s="270"/>
      <c r="L80" s="313">
        <f>L81</f>
        <v>57069726.259999998</v>
      </c>
      <c r="M80" s="313">
        <f>M81</f>
        <v>54918618.949999996</v>
      </c>
      <c r="N80" s="313">
        <f>N81</f>
        <v>54918618.949999996</v>
      </c>
      <c r="O80" s="313">
        <f>O81</f>
        <v>54918618.949999996</v>
      </c>
      <c r="P80" s="267"/>
      <c r="Q80" s="267"/>
    </row>
    <row r="81" spans="1:17" s="74" customFormat="1" ht="12">
      <c r="A81" s="242"/>
      <c r="B81" s="242"/>
      <c r="C81" s="83"/>
      <c r="D81" s="83"/>
      <c r="E81" s="83">
        <v>223</v>
      </c>
      <c r="F81" s="83"/>
      <c r="G81" s="567" t="s">
        <v>69</v>
      </c>
      <c r="H81" s="269" t="s">
        <v>70</v>
      </c>
      <c r="I81" s="270">
        <v>16392</v>
      </c>
      <c r="J81" s="270">
        <v>9525</v>
      </c>
      <c r="K81" s="270">
        <f>J81/I81*100</f>
        <v>58.107613469985367</v>
      </c>
      <c r="L81" s="313">
        <v>57069726.259999998</v>
      </c>
      <c r="M81" s="313">
        <v>54918618.949999996</v>
      </c>
      <c r="N81" s="313">
        <v>54918618.949999996</v>
      </c>
      <c r="O81" s="313">
        <v>54918618.949999996</v>
      </c>
      <c r="P81" s="267">
        <f>IFERROR(M81/L81*100,0)</f>
        <v>96.230738342427074</v>
      </c>
      <c r="Q81" s="267">
        <f>IFERROR(K81/P81*100,0)</f>
        <v>60.383630501945717</v>
      </c>
    </row>
    <row r="82" spans="1:17" s="74" customFormat="1" ht="12">
      <c r="A82" s="242"/>
      <c r="B82" s="242"/>
      <c r="C82" s="83"/>
      <c r="D82" s="83">
        <v>5</v>
      </c>
      <c r="E82" s="83"/>
      <c r="F82" s="83"/>
      <c r="G82" s="567" t="s">
        <v>103</v>
      </c>
      <c r="H82" s="269"/>
      <c r="I82" s="270"/>
      <c r="J82" s="270"/>
      <c r="K82" s="270"/>
      <c r="L82" s="313">
        <f>L83</f>
        <v>2970857.77</v>
      </c>
      <c r="M82" s="313">
        <f>M83</f>
        <v>1677852.17</v>
      </c>
      <c r="N82" s="313">
        <f>N83</f>
        <v>1677852.17</v>
      </c>
      <c r="O82" s="313">
        <f>O83</f>
        <v>1677852.17</v>
      </c>
      <c r="P82" s="267"/>
      <c r="Q82" s="267"/>
    </row>
    <row r="83" spans="1:17" s="74" customFormat="1" ht="26.25" customHeight="1">
      <c r="A83" s="242"/>
      <c r="B83" s="242"/>
      <c r="C83" s="83"/>
      <c r="D83" s="83"/>
      <c r="E83" s="83">
        <v>224</v>
      </c>
      <c r="F83" s="83"/>
      <c r="G83" s="567" t="s">
        <v>144</v>
      </c>
      <c r="H83" s="269" t="s">
        <v>145</v>
      </c>
      <c r="I83" s="270">
        <v>135</v>
      </c>
      <c r="J83" s="270">
        <v>23</v>
      </c>
      <c r="K83" s="270">
        <f>J83/I83*100</f>
        <v>17.037037037037038</v>
      </c>
      <c r="L83" s="313">
        <v>2970857.77</v>
      </c>
      <c r="M83" s="313">
        <v>1677852.17</v>
      </c>
      <c r="N83" s="313">
        <v>1677852.17</v>
      </c>
      <c r="O83" s="313">
        <v>1677852.17</v>
      </c>
      <c r="P83" s="267">
        <f>IFERROR(M83/L83*100,0)</f>
        <v>56.477027845059034</v>
      </c>
      <c r="Q83" s="267">
        <f>IFERROR(K83/P83*100,0)</f>
        <v>30.166313078260803</v>
      </c>
    </row>
    <row r="84" spans="1:17" s="74" customFormat="1" ht="24">
      <c r="A84" s="242">
        <v>5</v>
      </c>
      <c r="B84" s="242"/>
      <c r="C84" s="83"/>
      <c r="D84" s="83"/>
      <c r="E84" s="83"/>
      <c r="F84" s="83"/>
      <c r="G84" s="567" t="s">
        <v>146</v>
      </c>
      <c r="H84" s="269"/>
      <c r="I84" s="270"/>
      <c r="J84" s="270"/>
      <c r="K84" s="270"/>
      <c r="L84" s="320">
        <f>L85</f>
        <v>338252696.21999997</v>
      </c>
      <c r="M84" s="320">
        <f>M85</f>
        <v>317338561.46999997</v>
      </c>
      <c r="N84" s="320">
        <f>N85</f>
        <v>317338561.46999997</v>
      </c>
      <c r="O84" s="320">
        <f>O85</f>
        <v>317338561.46999997</v>
      </c>
      <c r="P84" s="267"/>
      <c r="Q84" s="267"/>
    </row>
    <row r="85" spans="1:17" s="74" customFormat="1" ht="12">
      <c r="A85" s="242"/>
      <c r="B85" s="242">
        <v>1</v>
      </c>
      <c r="C85" s="83"/>
      <c r="D85" s="83"/>
      <c r="E85" s="83"/>
      <c r="F85" s="83"/>
      <c r="G85" s="567" t="s">
        <v>95</v>
      </c>
      <c r="H85" s="269"/>
      <c r="I85" s="270"/>
      <c r="J85" s="270"/>
      <c r="K85" s="270"/>
      <c r="L85" s="313">
        <f>L86+L89</f>
        <v>338252696.21999997</v>
      </c>
      <c r="M85" s="313">
        <f>M86+M89</f>
        <v>317338561.46999997</v>
      </c>
      <c r="N85" s="313">
        <f>N86+N89</f>
        <v>317338561.46999997</v>
      </c>
      <c r="O85" s="313">
        <f>O86+O89</f>
        <v>317338561.46999997</v>
      </c>
      <c r="P85" s="267"/>
      <c r="Q85" s="267"/>
    </row>
    <row r="86" spans="1:17" s="74" customFormat="1" ht="12">
      <c r="A86" s="242"/>
      <c r="B86" s="242"/>
      <c r="C86" s="83">
        <v>3</v>
      </c>
      <c r="D86" s="83"/>
      <c r="E86" s="83"/>
      <c r="F86" s="83"/>
      <c r="G86" s="567" t="s">
        <v>147</v>
      </c>
      <c r="H86" s="269"/>
      <c r="I86" s="270"/>
      <c r="J86" s="270"/>
      <c r="K86" s="270"/>
      <c r="L86" s="313">
        <f t="shared" ref="L86:O87" si="10">L87</f>
        <v>198321877.16000003</v>
      </c>
      <c r="M86" s="313">
        <f t="shared" si="10"/>
        <v>185374862.31</v>
      </c>
      <c r="N86" s="313">
        <f t="shared" si="10"/>
        <v>185374862.31</v>
      </c>
      <c r="O86" s="313">
        <f t="shared" si="10"/>
        <v>185374862.31</v>
      </c>
      <c r="P86" s="267"/>
      <c r="Q86" s="267"/>
    </row>
    <row r="87" spans="1:17" s="74" customFormat="1" ht="17.25" customHeight="1">
      <c r="A87" s="242"/>
      <c r="B87" s="242"/>
      <c r="C87" s="83"/>
      <c r="D87" s="83">
        <v>1</v>
      </c>
      <c r="E87" s="83"/>
      <c r="F87" s="83"/>
      <c r="G87" s="567" t="s">
        <v>148</v>
      </c>
      <c r="H87" s="269"/>
      <c r="I87" s="270"/>
      <c r="J87" s="270"/>
      <c r="K87" s="270"/>
      <c r="L87" s="313">
        <f t="shared" si="10"/>
        <v>198321877.16000003</v>
      </c>
      <c r="M87" s="313">
        <f t="shared" si="10"/>
        <v>185374862.31</v>
      </c>
      <c r="N87" s="313">
        <f t="shared" si="10"/>
        <v>185374862.31</v>
      </c>
      <c r="O87" s="444">
        <f t="shared" si="10"/>
        <v>185374862.31</v>
      </c>
      <c r="P87" s="267"/>
      <c r="Q87" s="267"/>
    </row>
    <row r="88" spans="1:17" s="74" customFormat="1" ht="17.25" customHeight="1">
      <c r="A88" s="242"/>
      <c r="B88" s="242"/>
      <c r="C88" s="83"/>
      <c r="D88" s="83"/>
      <c r="E88" s="83">
        <v>204</v>
      </c>
      <c r="F88" s="83"/>
      <c r="G88" s="567" t="s">
        <v>149</v>
      </c>
      <c r="H88" s="269" t="s">
        <v>43</v>
      </c>
      <c r="I88" s="270">
        <v>1</v>
      </c>
      <c r="J88" s="270">
        <v>1</v>
      </c>
      <c r="K88" s="270">
        <f>J88/I88*100</f>
        <v>100</v>
      </c>
      <c r="L88" s="313">
        <v>198321877.16000003</v>
      </c>
      <c r="M88" s="313">
        <v>185374862.31</v>
      </c>
      <c r="N88" s="313">
        <v>185374862.31</v>
      </c>
      <c r="O88" s="313">
        <v>185374862.31</v>
      </c>
      <c r="P88" s="267">
        <f>IFERROR(M88/L88*100,0)</f>
        <v>93.471716264789706</v>
      </c>
      <c r="Q88" s="267">
        <f>IFERROR(K88/P88*100,0)</f>
        <v>106.98423437172883</v>
      </c>
    </row>
    <row r="89" spans="1:17" s="74" customFormat="1" ht="12">
      <c r="A89" s="242"/>
      <c r="B89" s="242"/>
      <c r="C89" s="83">
        <v>8</v>
      </c>
      <c r="D89" s="83"/>
      <c r="E89" s="83"/>
      <c r="F89" s="83"/>
      <c r="G89" s="567" t="s">
        <v>150</v>
      </c>
      <c r="H89" s="269"/>
      <c r="I89" s="270"/>
      <c r="J89" s="270"/>
      <c r="K89" s="270"/>
      <c r="L89" s="313">
        <f t="shared" ref="L89:O90" si="11">L90</f>
        <v>139930819.05999994</v>
      </c>
      <c r="M89" s="313">
        <f t="shared" si="11"/>
        <v>131963699.15999995</v>
      </c>
      <c r="N89" s="313">
        <f t="shared" si="11"/>
        <v>131963699.15999995</v>
      </c>
      <c r="O89" s="313">
        <f t="shared" si="11"/>
        <v>131963699.15999995</v>
      </c>
      <c r="P89" s="267"/>
      <c r="Q89" s="267"/>
    </row>
    <row r="90" spans="1:17" s="74" customFormat="1" ht="12">
      <c r="A90" s="242"/>
      <c r="B90" s="242"/>
      <c r="C90" s="83"/>
      <c r="D90" s="83">
        <v>5</v>
      </c>
      <c r="E90" s="83"/>
      <c r="F90" s="83"/>
      <c r="G90" s="567" t="s">
        <v>151</v>
      </c>
      <c r="H90" s="269"/>
      <c r="I90" s="270"/>
      <c r="J90" s="270"/>
      <c r="K90" s="270"/>
      <c r="L90" s="313">
        <f t="shared" si="11"/>
        <v>139930819.05999994</v>
      </c>
      <c r="M90" s="313">
        <f t="shared" si="11"/>
        <v>131963699.15999995</v>
      </c>
      <c r="N90" s="313">
        <f t="shared" si="11"/>
        <v>131963699.15999995</v>
      </c>
      <c r="O90" s="444">
        <f t="shared" si="11"/>
        <v>131963699.15999995</v>
      </c>
      <c r="P90" s="267"/>
      <c r="Q90" s="267"/>
    </row>
    <row r="91" spans="1:17" s="74" customFormat="1" ht="12">
      <c r="A91" s="515"/>
      <c r="B91" s="515"/>
      <c r="C91" s="232"/>
      <c r="D91" s="232"/>
      <c r="E91" s="232">
        <v>201</v>
      </c>
      <c r="F91" s="232"/>
      <c r="G91" s="568" t="s">
        <v>71</v>
      </c>
      <c r="H91" s="516" t="s">
        <v>152</v>
      </c>
      <c r="I91" s="517">
        <v>1</v>
      </c>
      <c r="J91" s="517">
        <v>1</v>
      </c>
      <c r="K91" s="517">
        <f>J91/I91*100</f>
        <v>100</v>
      </c>
      <c r="L91" s="326">
        <v>139930819.05999994</v>
      </c>
      <c r="M91" s="326">
        <v>131963699.15999995</v>
      </c>
      <c r="N91" s="326">
        <v>131963699.15999995</v>
      </c>
      <c r="O91" s="326">
        <v>131963699.15999995</v>
      </c>
      <c r="P91" s="518">
        <f>IFERROR(M91/L91*100,0)</f>
        <v>94.306386574794629</v>
      </c>
      <c r="Q91" s="518">
        <f>IFERROR(K91/P91*100,0)</f>
        <v>106.03735720559047</v>
      </c>
    </row>
    <row r="92" spans="1:17" s="78" customFormat="1" ht="12.75">
      <c r="A92" s="74"/>
      <c r="B92" s="75"/>
      <c r="C92" s="75"/>
      <c r="D92" s="75"/>
      <c r="E92" s="75"/>
      <c r="F92" s="75"/>
      <c r="G92" s="76"/>
      <c r="H92" s="88"/>
      <c r="I92" s="89"/>
      <c r="J92" s="90"/>
      <c r="K92" s="90"/>
      <c r="L92" s="236"/>
      <c r="M92" s="236"/>
      <c r="N92" s="236"/>
      <c r="O92" s="236"/>
      <c r="P92" s="236"/>
      <c r="Q92" s="236"/>
    </row>
    <row r="93" spans="1:17" s="78" customFormat="1" ht="12.75">
      <c r="A93" s="74"/>
      <c r="B93" s="75"/>
      <c r="C93" s="75"/>
      <c r="D93" s="75"/>
      <c r="E93" s="75"/>
      <c r="F93" s="75"/>
      <c r="G93" s="77" t="s">
        <v>153</v>
      </c>
      <c r="H93" s="88"/>
      <c r="I93" s="89"/>
      <c r="J93" s="90"/>
      <c r="K93" s="89"/>
      <c r="L93" s="445">
        <f>L8+L42+L50+L58+L84</f>
        <v>1065183960.9400001</v>
      </c>
      <c r="M93" s="445">
        <f>M8+M42+M50+M58+M84</f>
        <v>984713302.22000003</v>
      </c>
      <c r="N93" s="445">
        <f>N8+N42+N50+N58+N84</f>
        <v>984713302.22000003</v>
      </c>
      <c r="O93" s="445">
        <f>O8+O42+O50+O58+O84</f>
        <v>984713302.22000003</v>
      </c>
      <c r="P93" s="239"/>
      <c r="Q93" s="236"/>
    </row>
    <row r="94" spans="1:17" s="228" customFormat="1">
      <c r="B94" s="519"/>
      <c r="C94" s="519"/>
      <c r="H94" s="233"/>
      <c r="I94" s="91"/>
      <c r="J94" s="91"/>
      <c r="K94" s="91"/>
      <c r="L94" s="520"/>
      <c r="M94" s="520"/>
      <c r="N94" s="520"/>
      <c r="O94" s="520"/>
      <c r="P94" s="520"/>
      <c r="Q94" s="520"/>
    </row>
    <row r="95" spans="1:17" s="228" customFormat="1">
      <c r="B95" s="521"/>
      <c r="C95" s="521"/>
      <c r="I95" s="92"/>
      <c r="J95" s="92"/>
      <c r="K95" s="92"/>
      <c r="L95" s="92"/>
      <c r="M95" s="92"/>
      <c r="N95" s="92"/>
      <c r="O95" s="92"/>
      <c r="P95" s="522"/>
      <c r="Q95" s="522"/>
    </row>
    <row r="96" spans="1:17" s="228" customFormat="1">
      <c r="B96" s="523"/>
      <c r="C96" s="523"/>
      <c r="I96" s="92"/>
      <c r="J96" s="92"/>
      <c r="K96" s="92"/>
      <c r="L96" s="524"/>
      <c r="M96" s="92"/>
      <c r="N96" s="92"/>
      <c r="O96" s="92"/>
      <c r="P96" s="522"/>
      <c r="Q96" s="522"/>
    </row>
    <row r="97" spans="9:17" s="228" customFormat="1">
      <c r="I97" s="92"/>
      <c r="J97" s="92"/>
      <c r="K97" s="92"/>
      <c r="L97" s="92"/>
      <c r="M97" s="92"/>
      <c r="N97" s="92"/>
      <c r="O97" s="92"/>
      <c r="P97" s="522"/>
      <c r="Q97" s="522"/>
    </row>
    <row r="98" spans="9:17" s="228" customFormat="1">
      <c r="I98" s="92"/>
      <c r="J98" s="92"/>
      <c r="K98" s="92"/>
      <c r="L98" s="92"/>
      <c r="M98" s="92"/>
      <c r="N98" s="92"/>
      <c r="O98" s="92"/>
      <c r="P98" s="522"/>
      <c r="Q98" s="522"/>
    </row>
    <row r="99" spans="9:17" s="228" customFormat="1">
      <c r="I99" s="92"/>
      <c r="J99" s="92"/>
      <c r="K99" s="92"/>
      <c r="L99" s="92"/>
      <c r="M99" s="92"/>
      <c r="N99" s="92"/>
      <c r="O99" s="92"/>
      <c r="P99" s="522"/>
      <c r="Q99" s="522"/>
    </row>
    <row r="100" spans="9:17" s="228" customFormat="1">
      <c r="I100" s="92"/>
      <c r="J100" s="92"/>
      <c r="K100" s="92"/>
      <c r="L100" s="92"/>
      <c r="M100" s="92"/>
      <c r="N100" s="92"/>
      <c r="O100" s="92"/>
      <c r="P100" s="522"/>
      <c r="Q100" s="522"/>
    </row>
    <row r="101" spans="9:17" s="228" customFormat="1">
      <c r="I101" s="92"/>
      <c r="J101" s="92"/>
      <c r="K101" s="92"/>
      <c r="L101" s="92"/>
      <c r="M101" s="92"/>
      <c r="N101" s="92"/>
      <c r="O101" s="92"/>
      <c r="P101" s="522"/>
      <c r="Q101" s="522"/>
    </row>
  </sheetData>
  <autoFilter ref="A3:Q9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5">
    <mergeCell ref="L6:O6"/>
    <mergeCell ref="P6:P7"/>
    <mergeCell ref="Q6:Q7"/>
    <mergeCell ref="A1:Q1"/>
    <mergeCell ref="A3:Q3"/>
    <mergeCell ref="A4:Q4"/>
    <mergeCell ref="A5:A7"/>
    <mergeCell ref="B5:B7"/>
    <mergeCell ref="C5:C7"/>
    <mergeCell ref="D5:D7"/>
    <mergeCell ref="E5:E7"/>
    <mergeCell ref="F5:F7"/>
    <mergeCell ref="G5:G7"/>
    <mergeCell ref="H5:H7"/>
    <mergeCell ref="K6:K7"/>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 xml:space="preserve">&amp;C&amp;G
</oddHeader>
    <oddFooter>&amp;C&amp;G</oddFooter>
  </headerFooter>
  <rowBreaks count="2" manualBreakCount="2">
    <brk id="37" max="16" man="1"/>
    <brk id="71" max="16" man="1"/>
  </rowBreaks>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2"/>
  <sheetViews>
    <sheetView showGridLines="0" view="pageLayout" topLeftCell="A88" zoomScale="70" zoomScaleNormal="100" zoomScaleSheetLayoutView="85" zoomScalePageLayoutView="70" workbookViewId="0">
      <selection activeCell="B28" sqref="B28:B29"/>
    </sheetView>
  </sheetViews>
  <sheetFormatPr baseColWidth="10" defaultRowHeight="13.5"/>
  <cols>
    <col min="1" max="1" width="4.5703125" style="1" customWidth="1"/>
    <col min="2" max="3" width="3.42578125" style="1" customWidth="1"/>
    <col min="4" max="4" width="4.5703125" style="1" customWidth="1"/>
    <col min="5" max="5" width="4.28515625" style="87" bestFit="1" customWidth="1"/>
    <col min="6" max="6" width="47" style="84" customWidth="1"/>
    <col min="7" max="7" width="110.42578125" style="1" customWidth="1"/>
    <col min="8" max="16384" width="11.42578125" style="1"/>
  </cols>
  <sheetData>
    <row r="1" spans="1:17" ht="35.1" customHeight="1">
      <c r="A1" s="606" t="s">
        <v>154</v>
      </c>
      <c r="B1" s="607"/>
      <c r="C1" s="607"/>
      <c r="D1" s="607"/>
      <c r="E1" s="607"/>
      <c r="F1" s="607"/>
      <c r="G1" s="608"/>
    </row>
    <row r="2" spans="1:17" ht="6" customHeight="1">
      <c r="G2" s="30"/>
    </row>
    <row r="3" spans="1:17" ht="20.100000000000001" customHeight="1">
      <c r="A3" s="60" t="s">
        <v>83</v>
      </c>
      <c r="B3" s="65"/>
      <c r="C3" s="65"/>
      <c r="D3" s="65"/>
      <c r="E3" s="65"/>
      <c r="F3" s="65"/>
      <c r="G3" s="66"/>
      <c r="H3" s="49"/>
      <c r="I3" s="49"/>
      <c r="J3" s="49"/>
      <c r="K3" s="49"/>
      <c r="L3" s="49"/>
      <c r="M3" s="49"/>
      <c r="N3" s="49"/>
      <c r="O3" s="49"/>
      <c r="P3" s="49"/>
      <c r="Q3" s="49"/>
    </row>
    <row r="4" spans="1:17" ht="20.100000000000001" customHeight="1">
      <c r="A4" s="649" t="s">
        <v>673</v>
      </c>
      <c r="B4" s="650"/>
      <c r="C4" s="650"/>
      <c r="D4" s="650"/>
      <c r="E4" s="650"/>
      <c r="F4" s="650"/>
      <c r="G4" s="651"/>
      <c r="H4" s="49"/>
      <c r="I4" s="49"/>
      <c r="J4" s="49"/>
      <c r="K4" s="49"/>
      <c r="L4" s="49"/>
      <c r="M4" s="49"/>
      <c r="N4" s="49"/>
      <c r="O4" s="49"/>
      <c r="P4" s="49"/>
      <c r="Q4" s="49"/>
    </row>
    <row r="5" spans="1:17" ht="34.15" customHeight="1">
      <c r="A5" s="624" t="s">
        <v>23</v>
      </c>
      <c r="B5" s="624" t="s">
        <v>15</v>
      </c>
      <c r="C5" s="624" t="s">
        <v>13</v>
      </c>
      <c r="D5" s="624" t="s">
        <v>14</v>
      </c>
      <c r="E5" s="624" t="s">
        <v>7</v>
      </c>
      <c r="F5" s="624" t="s">
        <v>8</v>
      </c>
      <c r="G5" s="624" t="s">
        <v>155</v>
      </c>
    </row>
    <row r="6" spans="1:17" ht="20.45" customHeight="1">
      <c r="A6" s="652"/>
      <c r="B6" s="652"/>
      <c r="C6" s="652"/>
      <c r="D6" s="652"/>
      <c r="E6" s="652"/>
      <c r="F6" s="652"/>
      <c r="G6" s="652"/>
    </row>
    <row r="7" spans="1:17" s="241" customFormat="1" ht="24">
      <c r="A7" s="243">
        <v>1</v>
      </c>
      <c r="B7" s="83"/>
      <c r="C7" s="83"/>
      <c r="D7" s="83"/>
      <c r="E7" s="83"/>
      <c r="F7" s="268" t="s">
        <v>94</v>
      </c>
      <c r="G7" s="231"/>
    </row>
    <row r="8" spans="1:17" s="241" customFormat="1" ht="15" customHeight="1">
      <c r="A8" s="231"/>
      <c r="B8" s="231">
        <v>1</v>
      </c>
      <c r="C8" s="231"/>
      <c r="D8" s="231"/>
      <c r="E8" s="231"/>
      <c r="F8" s="268" t="s">
        <v>95</v>
      </c>
      <c r="G8" s="277"/>
    </row>
    <row r="9" spans="1:17" s="241" customFormat="1" ht="15" customHeight="1">
      <c r="A9" s="83"/>
      <c r="B9" s="83"/>
      <c r="C9" s="231">
        <v>2</v>
      </c>
      <c r="D9" s="231"/>
      <c r="E9" s="231"/>
      <c r="F9" s="268" t="s">
        <v>96</v>
      </c>
      <c r="G9" s="277"/>
    </row>
    <row r="10" spans="1:17" s="241" customFormat="1" ht="15" customHeight="1">
      <c r="A10" s="83"/>
      <c r="B10" s="83"/>
      <c r="C10" s="83"/>
      <c r="D10" s="231">
        <v>4</v>
      </c>
      <c r="E10" s="231"/>
      <c r="F10" s="268" t="s">
        <v>97</v>
      </c>
      <c r="G10" s="278"/>
    </row>
    <row r="11" spans="1:17" s="241" customFormat="1" ht="36">
      <c r="A11" s="83"/>
      <c r="B11" s="83"/>
      <c r="C11" s="83"/>
      <c r="D11" s="83"/>
      <c r="E11" s="231">
        <v>201</v>
      </c>
      <c r="F11" s="268" t="s">
        <v>99</v>
      </c>
      <c r="G11" s="530" t="s">
        <v>656</v>
      </c>
    </row>
    <row r="12" spans="1:17" s="241" customFormat="1" ht="15" customHeight="1">
      <c r="A12" s="83"/>
      <c r="B12" s="83">
        <v>2</v>
      </c>
      <c r="C12" s="83"/>
      <c r="D12" s="83"/>
      <c r="E12" s="83"/>
      <c r="F12" s="268" t="s">
        <v>101</v>
      </c>
      <c r="G12" s="279"/>
    </row>
    <row r="13" spans="1:17" s="241" customFormat="1" ht="16.5" customHeight="1">
      <c r="A13" s="83"/>
      <c r="B13" s="83"/>
      <c r="C13" s="83">
        <v>2</v>
      </c>
      <c r="D13" s="83"/>
      <c r="E13" s="83"/>
      <c r="F13" s="268" t="s">
        <v>102</v>
      </c>
      <c r="G13" s="279"/>
    </row>
    <row r="14" spans="1:17" s="241" customFormat="1" ht="15" customHeight="1">
      <c r="A14" s="83"/>
      <c r="B14" s="83"/>
      <c r="C14" s="83"/>
      <c r="D14" s="83">
        <v>6</v>
      </c>
      <c r="E14" s="83"/>
      <c r="F14" s="268" t="s">
        <v>103</v>
      </c>
      <c r="G14" s="279"/>
    </row>
    <row r="15" spans="1:17" s="241" customFormat="1" ht="36">
      <c r="A15" s="83"/>
      <c r="B15" s="83"/>
      <c r="C15" s="83"/>
      <c r="D15" s="83"/>
      <c r="E15" s="83">
        <v>203</v>
      </c>
      <c r="F15" s="268" t="s">
        <v>104</v>
      </c>
      <c r="G15" s="530" t="s">
        <v>739</v>
      </c>
    </row>
    <row r="16" spans="1:17" s="241" customFormat="1" ht="12">
      <c r="A16" s="83"/>
      <c r="B16" s="83"/>
      <c r="C16" s="83">
        <v>3</v>
      </c>
      <c r="D16" s="83"/>
      <c r="E16" s="83"/>
      <c r="F16" s="268" t="s">
        <v>654</v>
      </c>
      <c r="G16" s="279"/>
    </row>
    <row r="17" spans="1:8" s="241" customFormat="1" ht="12">
      <c r="A17" s="83"/>
      <c r="B17" s="83"/>
      <c r="C17" s="244"/>
      <c r="D17" s="83">
        <v>3</v>
      </c>
      <c r="E17" s="83"/>
      <c r="F17" s="268" t="s">
        <v>655</v>
      </c>
      <c r="G17" s="279"/>
    </row>
    <row r="18" spans="1:8" s="241" customFormat="1" ht="26.25" customHeight="1">
      <c r="A18" s="83"/>
      <c r="B18" s="83"/>
      <c r="C18" s="244"/>
      <c r="D18" s="83"/>
      <c r="E18" s="83">
        <v>207</v>
      </c>
      <c r="F18" s="268" t="s">
        <v>176</v>
      </c>
      <c r="G18" s="530"/>
    </row>
    <row r="19" spans="1:8" s="241" customFormat="1" ht="24">
      <c r="A19" s="83"/>
      <c r="B19" s="83"/>
      <c r="C19" s="83">
        <v>4</v>
      </c>
      <c r="D19" s="83"/>
      <c r="E19" s="83"/>
      <c r="F19" s="268" t="s">
        <v>105</v>
      </c>
      <c r="G19" s="278"/>
    </row>
    <row r="20" spans="1:8" s="241" customFormat="1" ht="15" customHeight="1">
      <c r="A20" s="83"/>
      <c r="B20" s="83"/>
      <c r="C20" s="83"/>
      <c r="D20" s="83">
        <v>1</v>
      </c>
      <c r="E20" s="83"/>
      <c r="F20" s="268" t="s">
        <v>106</v>
      </c>
      <c r="G20" s="278"/>
    </row>
    <row r="21" spans="1:8" s="241" customFormat="1" ht="48">
      <c r="A21" s="83"/>
      <c r="B21" s="83"/>
      <c r="C21" s="83"/>
      <c r="D21" s="83"/>
      <c r="E21" s="83">
        <v>211</v>
      </c>
      <c r="F21" s="268" t="s">
        <v>44</v>
      </c>
      <c r="G21" s="530" t="s">
        <v>657</v>
      </c>
    </row>
    <row r="22" spans="1:8" s="241" customFormat="1" ht="24">
      <c r="A22" s="83"/>
      <c r="B22" s="83"/>
      <c r="C22" s="83"/>
      <c r="D22" s="83"/>
      <c r="E22" s="83">
        <v>212</v>
      </c>
      <c r="F22" s="268" t="s">
        <v>107</v>
      </c>
      <c r="G22" s="530"/>
    </row>
    <row r="23" spans="1:8" s="241" customFormat="1" ht="15" customHeight="1">
      <c r="A23" s="83"/>
      <c r="B23" s="83"/>
      <c r="C23" s="83"/>
      <c r="D23" s="83">
        <v>2</v>
      </c>
      <c r="E23" s="83"/>
      <c r="F23" s="276" t="s">
        <v>108</v>
      </c>
      <c r="G23" s="278"/>
    </row>
    <row r="24" spans="1:8" s="241" customFormat="1" ht="36">
      <c r="A24" s="83"/>
      <c r="B24" s="83"/>
      <c r="C24" s="83"/>
      <c r="D24" s="83"/>
      <c r="E24" s="83">
        <v>213</v>
      </c>
      <c r="F24" s="268" t="s">
        <v>177</v>
      </c>
      <c r="G24" s="530" t="s">
        <v>740</v>
      </c>
    </row>
    <row r="25" spans="1:8" s="241" customFormat="1" ht="24">
      <c r="A25" s="83"/>
      <c r="B25" s="83"/>
      <c r="C25" s="83"/>
      <c r="D25" s="83"/>
      <c r="E25" s="83">
        <v>214</v>
      </c>
      <c r="F25" s="268" t="s">
        <v>178</v>
      </c>
      <c r="G25" s="530" t="s">
        <v>741</v>
      </c>
    </row>
    <row r="26" spans="1:8" s="241" customFormat="1" ht="36">
      <c r="A26" s="232"/>
      <c r="B26" s="232"/>
      <c r="C26" s="232"/>
      <c r="D26" s="232"/>
      <c r="E26" s="232">
        <v>215</v>
      </c>
      <c r="F26" s="273" t="s">
        <v>46</v>
      </c>
      <c r="G26" s="531" t="s">
        <v>793</v>
      </c>
    </row>
    <row r="27" spans="1:8" s="241" customFormat="1" ht="15" customHeight="1">
      <c r="A27" s="83"/>
      <c r="B27" s="83"/>
      <c r="C27" s="83">
        <v>5</v>
      </c>
      <c r="D27" s="83"/>
      <c r="E27" s="83"/>
      <c r="F27" s="268" t="s">
        <v>109</v>
      </c>
      <c r="G27" s="278"/>
    </row>
    <row r="28" spans="1:8" s="241" customFormat="1" ht="15" customHeight="1">
      <c r="A28" s="83"/>
      <c r="B28" s="83"/>
      <c r="C28" s="83"/>
      <c r="D28" s="83">
        <v>1</v>
      </c>
      <c r="E28" s="83"/>
      <c r="F28" s="268" t="s">
        <v>110</v>
      </c>
      <c r="G28" s="278"/>
      <c r="H28" s="75"/>
    </row>
    <row r="29" spans="1:8" s="241" customFormat="1" ht="36.75" customHeight="1">
      <c r="A29" s="83"/>
      <c r="B29" s="83"/>
      <c r="C29" s="83"/>
      <c r="D29" s="83"/>
      <c r="E29" s="83">
        <v>216</v>
      </c>
      <c r="F29" s="268" t="s">
        <v>111</v>
      </c>
      <c r="G29" s="530" t="s">
        <v>742</v>
      </c>
    </row>
    <row r="30" spans="1:8" s="241" customFormat="1" ht="41.25" customHeight="1">
      <c r="A30" s="83"/>
      <c r="B30" s="83"/>
      <c r="C30" s="83"/>
      <c r="D30" s="83"/>
      <c r="E30" s="83">
        <v>218</v>
      </c>
      <c r="F30" s="268" t="s">
        <v>47</v>
      </c>
      <c r="G30" s="530" t="s">
        <v>743</v>
      </c>
    </row>
    <row r="31" spans="1:8" s="241" customFormat="1" ht="15" customHeight="1">
      <c r="A31" s="83"/>
      <c r="B31" s="83"/>
      <c r="C31" s="83">
        <v>6</v>
      </c>
      <c r="D31" s="83"/>
      <c r="E31" s="83"/>
      <c r="F31" s="268" t="s">
        <v>113</v>
      </c>
      <c r="G31" s="278"/>
    </row>
    <row r="32" spans="1:8" s="241" customFormat="1" ht="15" customHeight="1">
      <c r="A32" s="83"/>
      <c r="B32" s="83"/>
      <c r="C32" s="83"/>
      <c r="D32" s="83">
        <v>9</v>
      </c>
      <c r="E32" s="83"/>
      <c r="F32" s="268" t="s">
        <v>114</v>
      </c>
      <c r="G32" s="278"/>
    </row>
    <row r="33" spans="1:7" s="241" customFormat="1" ht="24">
      <c r="A33" s="83"/>
      <c r="B33" s="83"/>
      <c r="C33" s="83"/>
      <c r="D33" s="83"/>
      <c r="E33" s="83">
        <v>227</v>
      </c>
      <c r="F33" s="512" t="s">
        <v>744</v>
      </c>
      <c r="G33" s="530"/>
    </row>
    <row r="34" spans="1:7" s="241" customFormat="1" ht="24">
      <c r="A34" s="83"/>
      <c r="B34" s="83"/>
      <c r="C34" s="83"/>
      <c r="D34" s="83"/>
      <c r="E34" s="83">
        <v>228</v>
      </c>
      <c r="F34" s="268" t="s">
        <v>115</v>
      </c>
      <c r="G34" s="530" t="s">
        <v>790</v>
      </c>
    </row>
    <row r="35" spans="1:7" s="241" customFormat="1" ht="36">
      <c r="A35" s="83"/>
      <c r="B35" s="83"/>
      <c r="C35" s="83"/>
      <c r="D35" s="83"/>
      <c r="E35" s="83">
        <v>229</v>
      </c>
      <c r="F35" s="268" t="s">
        <v>116</v>
      </c>
      <c r="G35" s="530" t="s">
        <v>658</v>
      </c>
    </row>
    <row r="36" spans="1:7" s="241" customFormat="1" ht="38.25" customHeight="1">
      <c r="A36" s="83"/>
      <c r="B36" s="83"/>
      <c r="C36" s="83"/>
      <c r="D36" s="83"/>
      <c r="E36" s="83">
        <v>230</v>
      </c>
      <c r="F36" s="268" t="s">
        <v>49</v>
      </c>
      <c r="G36" s="530" t="s">
        <v>659</v>
      </c>
    </row>
    <row r="37" spans="1:7" s="241" customFormat="1" ht="15" customHeight="1">
      <c r="A37" s="83"/>
      <c r="B37" s="83">
        <v>3</v>
      </c>
      <c r="C37" s="83"/>
      <c r="D37" s="83"/>
      <c r="E37" s="83"/>
      <c r="F37" s="268" t="s">
        <v>117</v>
      </c>
      <c r="G37" s="278"/>
    </row>
    <row r="38" spans="1:7" s="241" customFormat="1" ht="24">
      <c r="A38" s="83"/>
      <c r="B38" s="83"/>
      <c r="C38" s="83">
        <v>1</v>
      </c>
      <c r="D38" s="83"/>
      <c r="E38" s="83"/>
      <c r="F38" s="268" t="s">
        <v>118</v>
      </c>
      <c r="G38" s="278"/>
    </row>
    <row r="39" spans="1:7" s="228" customFormat="1">
      <c r="A39" s="83"/>
      <c r="B39" s="83"/>
      <c r="C39" s="83"/>
      <c r="D39" s="83">
        <v>2</v>
      </c>
      <c r="E39" s="83"/>
      <c r="F39" s="268" t="s">
        <v>119</v>
      </c>
      <c r="G39" s="278"/>
    </row>
    <row r="40" spans="1:7" s="228" customFormat="1" ht="48">
      <c r="A40" s="83"/>
      <c r="B40" s="83"/>
      <c r="C40" s="83"/>
      <c r="D40" s="83"/>
      <c r="E40" s="83">
        <v>232</v>
      </c>
      <c r="F40" s="268" t="s">
        <v>120</v>
      </c>
      <c r="G40" s="530" t="s">
        <v>783</v>
      </c>
    </row>
    <row r="41" spans="1:7" s="228" customFormat="1" ht="24">
      <c r="A41" s="83">
        <v>2</v>
      </c>
      <c r="B41" s="83"/>
      <c r="C41" s="83"/>
      <c r="D41" s="83"/>
      <c r="E41" s="83"/>
      <c r="F41" s="268" t="s">
        <v>121</v>
      </c>
      <c r="G41" s="83"/>
    </row>
    <row r="42" spans="1:7" s="228" customFormat="1">
      <c r="A42" s="83"/>
      <c r="B42" s="83">
        <v>1</v>
      </c>
      <c r="C42" s="83"/>
      <c r="D42" s="83"/>
      <c r="E42" s="83"/>
      <c r="F42" s="268" t="s">
        <v>95</v>
      </c>
      <c r="G42" s="278"/>
    </row>
    <row r="43" spans="1:7" s="228" customFormat="1" ht="24">
      <c r="A43" s="83"/>
      <c r="B43" s="83"/>
      <c r="C43" s="83">
        <v>7</v>
      </c>
      <c r="D43" s="83"/>
      <c r="E43" s="83"/>
      <c r="F43" s="268" t="s">
        <v>122</v>
      </c>
      <c r="G43" s="278"/>
    </row>
    <row r="44" spans="1:7" s="228" customFormat="1" ht="18.75" customHeight="1">
      <c r="A44" s="232"/>
      <c r="B44" s="232"/>
      <c r="C44" s="232"/>
      <c r="D44" s="232">
        <v>1</v>
      </c>
      <c r="E44" s="232"/>
      <c r="F44" s="273" t="s">
        <v>51</v>
      </c>
      <c r="G44" s="325"/>
    </row>
    <row r="45" spans="1:7" s="228" customFormat="1">
      <c r="A45" s="83"/>
      <c r="B45" s="83"/>
      <c r="C45" s="83"/>
      <c r="D45" s="83"/>
      <c r="E45" s="83">
        <v>201</v>
      </c>
      <c r="F45" s="268" t="s">
        <v>123</v>
      </c>
      <c r="G45" s="530"/>
    </row>
    <row r="46" spans="1:7" s="228" customFormat="1" ht="36">
      <c r="A46" s="83"/>
      <c r="B46" s="83"/>
      <c r="C46" s="83"/>
      <c r="D46" s="83"/>
      <c r="E46" s="83">
        <v>203</v>
      </c>
      <c r="F46" s="268" t="s">
        <v>50</v>
      </c>
      <c r="G46" s="530" t="s">
        <v>791</v>
      </c>
    </row>
    <row r="47" spans="1:7" s="228" customFormat="1">
      <c r="A47" s="83"/>
      <c r="B47" s="83"/>
      <c r="C47" s="83"/>
      <c r="D47" s="83">
        <v>2</v>
      </c>
      <c r="E47" s="83"/>
      <c r="F47" s="268" t="s">
        <v>124</v>
      </c>
      <c r="G47" s="278"/>
    </row>
    <row r="48" spans="1:7" s="228" customFormat="1" ht="24">
      <c r="A48" s="83"/>
      <c r="B48" s="83"/>
      <c r="C48" s="83"/>
      <c r="D48" s="83"/>
      <c r="E48" s="83">
        <v>204</v>
      </c>
      <c r="F48" s="268" t="s">
        <v>52</v>
      </c>
      <c r="G48" s="530"/>
    </row>
    <row r="49" spans="1:8" s="228" customFormat="1">
      <c r="A49" s="83">
        <v>3</v>
      </c>
      <c r="B49" s="83"/>
      <c r="C49" s="83"/>
      <c r="D49" s="83"/>
      <c r="E49" s="83"/>
      <c r="F49" s="268" t="s">
        <v>125</v>
      </c>
      <c r="G49" s="278"/>
    </row>
    <row r="50" spans="1:8" s="228" customFormat="1">
      <c r="A50" s="83"/>
      <c r="B50" s="83">
        <v>3</v>
      </c>
      <c r="C50" s="83"/>
      <c r="D50" s="83"/>
      <c r="E50" s="83"/>
      <c r="F50" s="268" t="s">
        <v>126</v>
      </c>
      <c r="G50" s="278"/>
    </row>
    <row r="51" spans="1:8" s="228" customFormat="1" ht="23.25" customHeight="1">
      <c r="A51" s="83"/>
      <c r="B51" s="83"/>
      <c r="C51" s="83">
        <v>1</v>
      </c>
      <c r="D51" s="83"/>
      <c r="E51" s="83"/>
      <c r="F51" s="268" t="s">
        <v>118</v>
      </c>
      <c r="G51" s="278"/>
      <c r="H51" s="424"/>
    </row>
    <row r="52" spans="1:8" s="228" customFormat="1" ht="18.75" customHeight="1">
      <c r="A52" s="83"/>
      <c r="B52" s="83"/>
      <c r="C52" s="83"/>
      <c r="D52" s="83">
        <v>1</v>
      </c>
      <c r="E52" s="83"/>
      <c r="F52" s="268" t="s">
        <v>127</v>
      </c>
      <c r="G52" s="278"/>
    </row>
    <row r="53" spans="1:8" s="228" customFormat="1" ht="42" customHeight="1">
      <c r="A53" s="83"/>
      <c r="B53" s="83"/>
      <c r="C53" s="83"/>
      <c r="D53" s="83"/>
      <c r="E53" s="83">
        <v>215</v>
      </c>
      <c r="F53" s="268" t="s">
        <v>54</v>
      </c>
      <c r="G53" s="530" t="s">
        <v>660</v>
      </c>
    </row>
    <row r="54" spans="1:8" s="228" customFormat="1" ht="24">
      <c r="A54" s="83"/>
      <c r="B54" s="83"/>
      <c r="C54" s="83">
        <v>9</v>
      </c>
      <c r="D54" s="83"/>
      <c r="E54" s="83"/>
      <c r="F54" s="268" t="s">
        <v>129</v>
      </c>
      <c r="G54" s="278"/>
    </row>
    <row r="55" spans="1:8" s="228" customFormat="1">
      <c r="A55" s="83"/>
      <c r="B55" s="83"/>
      <c r="C55" s="83"/>
      <c r="D55" s="83">
        <v>3</v>
      </c>
      <c r="E55" s="83"/>
      <c r="F55" s="268" t="s">
        <v>130</v>
      </c>
      <c r="G55" s="278"/>
    </row>
    <row r="56" spans="1:8" s="228" customFormat="1" ht="48">
      <c r="A56" s="83"/>
      <c r="B56" s="83"/>
      <c r="C56" s="83"/>
      <c r="D56" s="83"/>
      <c r="E56" s="83">
        <v>201</v>
      </c>
      <c r="F56" s="268" t="s">
        <v>55</v>
      </c>
      <c r="G56" s="530" t="s">
        <v>661</v>
      </c>
    </row>
    <row r="57" spans="1:8" s="228" customFormat="1" ht="24">
      <c r="A57" s="83">
        <v>4</v>
      </c>
      <c r="B57" s="83"/>
      <c r="C57" s="83"/>
      <c r="D57" s="83"/>
      <c r="E57" s="83"/>
      <c r="F57" s="268" t="s">
        <v>132</v>
      </c>
      <c r="G57" s="278"/>
    </row>
    <row r="58" spans="1:8" s="228" customFormat="1">
      <c r="A58" s="83"/>
      <c r="B58" s="83">
        <v>2</v>
      </c>
      <c r="C58" s="83"/>
      <c r="D58" s="83"/>
      <c r="E58" s="83"/>
      <c r="F58" s="268" t="s">
        <v>101</v>
      </c>
      <c r="G58" s="278"/>
    </row>
    <row r="59" spans="1:8" s="228" customFormat="1">
      <c r="A59" s="83"/>
      <c r="B59" s="83"/>
      <c r="C59" s="83">
        <v>1</v>
      </c>
      <c r="D59" s="83"/>
      <c r="E59" s="83"/>
      <c r="F59" s="268" t="s">
        <v>133</v>
      </c>
      <c r="G59" s="278"/>
    </row>
    <row r="60" spans="1:8" s="228" customFormat="1">
      <c r="A60" s="83"/>
      <c r="B60" s="83"/>
      <c r="C60" s="83"/>
      <c r="D60" s="83">
        <v>1</v>
      </c>
      <c r="E60" s="83"/>
      <c r="F60" s="268" t="s">
        <v>134</v>
      </c>
      <c r="G60" s="278"/>
    </row>
    <row r="61" spans="1:8" s="228" customFormat="1" ht="48">
      <c r="A61" s="83"/>
      <c r="B61" s="83"/>
      <c r="C61" s="83"/>
      <c r="D61" s="83"/>
      <c r="E61" s="83">
        <v>203</v>
      </c>
      <c r="F61" s="268" t="s">
        <v>56</v>
      </c>
      <c r="G61" s="530" t="s">
        <v>745</v>
      </c>
    </row>
    <row r="62" spans="1:8" s="228" customFormat="1" ht="24">
      <c r="A62" s="83"/>
      <c r="B62" s="83"/>
      <c r="C62" s="83"/>
      <c r="D62" s="83">
        <v>3</v>
      </c>
      <c r="E62" s="83"/>
      <c r="F62" s="268" t="s">
        <v>136</v>
      </c>
      <c r="G62" s="278"/>
    </row>
    <row r="63" spans="1:8" s="228" customFormat="1" ht="48">
      <c r="A63" s="232"/>
      <c r="B63" s="232"/>
      <c r="C63" s="232"/>
      <c r="D63" s="232"/>
      <c r="E63" s="232">
        <v>206</v>
      </c>
      <c r="F63" s="273" t="s">
        <v>57</v>
      </c>
      <c r="G63" s="531" t="s">
        <v>662</v>
      </c>
    </row>
    <row r="64" spans="1:8" s="228" customFormat="1" ht="24">
      <c r="A64" s="83"/>
      <c r="B64" s="83"/>
      <c r="C64" s="83"/>
      <c r="D64" s="83">
        <v>5</v>
      </c>
      <c r="E64" s="83"/>
      <c r="F64" s="268" t="s">
        <v>138</v>
      </c>
      <c r="G64" s="278"/>
    </row>
    <row r="65" spans="1:7" s="228" customFormat="1" ht="36">
      <c r="A65" s="83"/>
      <c r="B65" s="83"/>
      <c r="C65" s="83"/>
      <c r="D65" s="83"/>
      <c r="E65" s="83">
        <v>207</v>
      </c>
      <c r="F65" s="268" t="s">
        <v>58</v>
      </c>
      <c r="G65" s="530" t="s">
        <v>746</v>
      </c>
    </row>
    <row r="66" spans="1:7" s="228" customFormat="1" ht="24">
      <c r="A66" s="83"/>
      <c r="B66" s="83"/>
      <c r="C66" s="83"/>
      <c r="D66" s="83"/>
      <c r="E66" s="83">
        <v>208</v>
      </c>
      <c r="F66" s="268" t="s">
        <v>60</v>
      </c>
      <c r="G66" s="530" t="s">
        <v>747</v>
      </c>
    </row>
    <row r="67" spans="1:7" s="228" customFormat="1">
      <c r="A67" s="83"/>
      <c r="B67" s="83"/>
      <c r="C67" s="83">
        <v>2</v>
      </c>
      <c r="D67" s="83"/>
      <c r="E67" s="83"/>
      <c r="F67" s="268" t="s">
        <v>102</v>
      </c>
      <c r="G67" s="278"/>
    </row>
    <row r="68" spans="1:7" s="228" customFormat="1">
      <c r="A68" s="83"/>
      <c r="B68" s="83"/>
      <c r="C68" s="83"/>
      <c r="D68" s="83">
        <v>1</v>
      </c>
      <c r="E68" s="83"/>
      <c r="F68" s="268" t="s">
        <v>139</v>
      </c>
      <c r="G68" s="278"/>
    </row>
    <row r="69" spans="1:7" s="228" customFormat="1" ht="36">
      <c r="A69" s="83"/>
      <c r="B69" s="83"/>
      <c r="C69" s="83"/>
      <c r="D69" s="83"/>
      <c r="E69" s="83">
        <v>211</v>
      </c>
      <c r="F69" s="268" t="s">
        <v>62</v>
      </c>
      <c r="G69" s="530" t="s">
        <v>663</v>
      </c>
    </row>
    <row r="70" spans="1:7" s="228" customFormat="1" ht="30.75" customHeight="1">
      <c r="A70" s="83"/>
      <c r="B70" s="83"/>
      <c r="C70" s="83"/>
      <c r="D70" s="83"/>
      <c r="E70" s="83">
        <v>213</v>
      </c>
      <c r="F70" s="512" t="s">
        <v>180</v>
      </c>
      <c r="G70" s="530" t="s">
        <v>748</v>
      </c>
    </row>
    <row r="71" spans="1:7" s="228" customFormat="1" ht="32.25" customHeight="1">
      <c r="A71" s="83"/>
      <c r="B71" s="83"/>
      <c r="C71" s="83"/>
      <c r="D71" s="83"/>
      <c r="E71" s="83">
        <v>215</v>
      </c>
      <c r="F71" s="268" t="s">
        <v>140</v>
      </c>
      <c r="G71" s="530" t="s">
        <v>664</v>
      </c>
    </row>
    <row r="72" spans="1:7" s="228" customFormat="1" ht="36.75" customHeight="1">
      <c r="A72" s="83"/>
      <c r="B72" s="83"/>
      <c r="C72" s="83"/>
      <c r="D72" s="83"/>
      <c r="E72" s="83">
        <v>216</v>
      </c>
      <c r="F72" s="268" t="s">
        <v>141</v>
      </c>
      <c r="G72" s="530" t="s">
        <v>749</v>
      </c>
    </row>
    <row r="73" spans="1:7" s="228" customFormat="1" ht="44.25" customHeight="1">
      <c r="A73" s="83"/>
      <c r="B73" s="83"/>
      <c r="C73" s="83"/>
      <c r="D73" s="83"/>
      <c r="E73" s="83">
        <v>217</v>
      </c>
      <c r="F73" s="268" t="s">
        <v>142</v>
      </c>
      <c r="G73" s="530" t="s">
        <v>665</v>
      </c>
    </row>
    <row r="74" spans="1:7" s="228" customFormat="1" ht="39" customHeight="1">
      <c r="A74" s="83"/>
      <c r="B74" s="83"/>
      <c r="C74" s="83"/>
      <c r="D74" s="83"/>
      <c r="E74" s="83">
        <v>218</v>
      </c>
      <c r="F74" s="268" t="s">
        <v>64</v>
      </c>
      <c r="G74" s="530" t="s">
        <v>750</v>
      </c>
    </row>
    <row r="75" spans="1:7" s="228" customFormat="1" ht="36">
      <c r="A75" s="83"/>
      <c r="B75" s="83"/>
      <c r="C75" s="83"/>
      <c r="D75" s="83"/>
      <c r="E75" s="83">
        <v>219</v>
      </c>
      <c r="F75" s="268" t="s">
        <v>65</v>
      </c>
      <c r="G75" s="530" t="s">
        <v>666</v>
      </c>
    </row>
    <row r="76" spans="1:7" s="228" customFormat="1" ht="30.75" customHeight="1">
      <c r="A76" s="232"/>
      <c r="B76" s="232"/>
      <c r="C76" s="232"/>
      <c r="D76" s="232"/>
      <c r="E76" s="232">
        <v>220</v>
      </c>
      <c r="F76" s="273" t="s">
        <v>67</v>
      </c>
      <c r="G76" s="531" t="s">
        <v>186</v>
      </c>
    </row>
    <row r="77" spans="1:7" s="228" customFormat="1">
      <c r="A77" s="83"/>
      <c r="B77" s="83"/>
      <c r="C77" s="83"/>
      <c r="D77" s="83">
        <v>3</v>
      </c>
      <c r="E77" s="83"/>
      <c r="F77" s="268" t="s">
        <v>143</v>
      </c>
      <c r="G77" s="278"/>
    </row>
    <row r="78" spans="1:7" s="228" customFormat="1" ht="36">
      <c r="A78" s="83"/>
      <c r="B78" s="83"/>
      <c r="C78" s="83"/>
      <c r="D78" s="83"/>
      <c r="E78" s="83">
        <v>222</v>
      </c>
      <c r="F78" s="268" t="s">
        <v>68</v>
      </c>
      <c r="G78" s="530" t="s">
        <v>751</v>
      </c>
    </row>
    <row r="79" spans="1:7" s="228" customFormat="1">
      <c r="A79" s="83"/>
      <c r="B79" s="83"/>
      <c r="C79" s="83"/>
      <c r="D79" s="83">
        <v>4</v>
      </c>
      <c r="E79" s="83"/>
      <c r="F79" s="268" t="s">
        <v>69</v>
      </c>
      <c r="G79" s="83"/>
    </row>
    <row r="80" spans="1:7" s="228" customFormat="1" ht="36">
      <c r="A80" s="83"/>
      <c r="B80" s="83"/>
      <c r="C80" s="83"/>
      <c r="D80" s="83"/>
      <c r="E80" s="83">
        <v>223</v>
      </c>
      <c r="F80" s="268" t="s">
        <v>69</v>
      </c>
      <c r="G80" s="530" t="s">
        <v>752</v>
      </c>
    </row>
    <row r="81" spans="1:7" s="228" customFormat="1">
      <c r="A81" s="83"/>
      <c r="B81" s="83"/>
      <c r="C81" s="83"/>
      <c r="D81" s="83">
        <v>5</v>
      </c>
      <c r="E81" s="83"/>
      <c r="F81" s="268" t="s">
        <v>103</v>
      </c>
      <c r="G81" s="278"/>
    </row>
    <row r="82" spans="1:7" s="228" customFormat="1" ht="24.75" customHeight="1">
      <c r="A82" s="83"/>
      <c r="B82" s="83"/>
      <c r="C82" s="83"/>
      <c r="D82" s="83"/>
      <c r="E82" s="83">
        <v>224</v>
      </c>
      <c r="F82" s="268" t="s">
        <v>144</v>
      </c>
      <c r="G82" s="530" t="s">
        <v>792</v>
      </c>
    </row>
    <row r="83" spans="1:7" s="228" customFormat="1" ht="24">
      <c r="A83" s="83">
        <v>5</v>
      </c>
      <c r="B83" s="83"/>
      <c r="C83" s="83"/>
      <c r="D83" s="83"/>
      <c r="E83" s="83"/>
      <c r="F83" s="268" t="s">
        <v>146</v>
      </c>
      <c r="G83" s="278"/>
    </row>
    <row r="84" spans="1:7" s="228" customFormat="1">
      <c r="A84" s="83"/>
      <c r="B84" s="83">
        <v>1</v>
      </c>
      <c r="C84" s="83"/>
      <c r="D84" s="83"/>
      <c r="E84" s="83"/>
      <c r="F84" s="268" t="s">
        <v>95</v>
      </c>
      <c r="G84" s="278"/>
    </row>
    <row r="85" spans="1:7" s="228" customFormat="1">
      <c r="A85" s="83"/>
      <c r="B85" s="83"/>
      <c r="C85" s="83">
        <v>3</v>
      </c>
      <c r="D85" s="83"/>
      <c r="E85" s="83"/>
      <c r="F85" s="268" t="s">
        <v>147</v>
      </c>
      <c r="G85" s="278"/>
    </row>
    <row r="86" spans="1:7" s="228" customFormat="1">
      <c r="A86" s="83"/>
      <c r="B86" s="83"/>
      <c r="C86" s="83"/>
      <c r="D86" s="83">
        <v>1</v>
      </c>
      <c r="E86" s="83"/>
      <c r="F86" s="268" t="s">
        <v>148</v>
      </c>
      <c r="G86" s="278"/>
    </row>
    <row r="87" spans="1:7" s="228" customFormat="1" ht="24">
      <c r="A87" s="83"/>
      <c r="B87" s="83"/>
      <c r="C87" s="83"/>
      <c r="D87" s="83"/>
      <c r="E87" s="83">
        <v>204</v>
      </c>
      <c r="F87" s="268" t="s">
        <v>149</v>
      </c>
      <c r="G87" s="530" t="s">
        <v>741</v>
      </c>
    </row>
    <row r="88" spans="1:7" s="228" customFormat="1">
      <c r="A88" s="83"/>
      <c r="B88" s="83"/>
      <c r="C88" s="83">
        <v>8</v>
      </c>
      <c r="D88" s="83"/>
      <c r="E88" s="83"/>
      <c r="F88" s="268" t="s">
        <v>150</v>
      </c>
      <c r="G88" s="278"/>
    </row>
    <row r="89" spans="1:7" s="228" customFormat="1">
      <c r="A89" s="83"/>
      <c r="B89" s="83"/>
      <c r="C89" s="83"/>
      <c r="D89" s="83">
        <v>5</v>
      </c>
      <c r="E89" s="83"/>
      <c r="F89" s="268" t="s">
        <v>151</v>
      </c>
      <c r="G89" s="278"/>
    </row>
    <row r="90" spans="1:7" s="228" customFormat="1" ht="24">
      <c r="A90" s="232"/>
      <c r="B90" s="232"/>
      <c r="C90" s="232"/>
      <c r="D90" s="232"/>
      <c r="E90" s="232">
        <v>201</v>
      </c>
      <c r="F90" s="273" t="s">
        <v>71</v>
      </c>
      <c r="G90" s="531" t="s">
        <v>741</v>
      </c>
    </row>
    <row r="91" spans="1:7" s="228" customFormat="1">
      <c r="A91" s="424"/>
      <c r="B91" s="425"/>
      <c r="C91" s="425"/>
      <c r="D91" s="425"/>
      <c r="E91" s="426"/>
      <c r="F91" s="427"/>
      <c r="G91" s="428"/>
    </row>
    <row r="92" spans="1:7" s="228" customFormat="1">
      <c r="E92" s="229"/>
      <c r="F92" s="230"/>
    </row>
  </sheetData>
  <mergeCells count="9">
    <mergeCell ref="A1:G1"/>
    <mergeCell ref="A4:G4"/>
    <mergeCell ref="A5:A6"/>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 xml:space="preserve">&amp;C&amp;G
</oddHeader>
    <oddFooter>&amp;C&amp;G</oddFooter>
  </headerFooter>
  <rowBreaks count="4" manualBreakCount="4">
    <brk id="26" max="6" man="1"/>
    <brk id="44" max="6" man="1"/>
    <brk id="63" max="6" man="1"/>
    <brk id="76"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30"/>
  <sheetViews>
    <sheetView showGridLines="0" view="pageLayout" zoomScale="55" zoomScaleNormal="85" zoomScaleSheetLayoutView="70" zoomScalePageLayoutView="55"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29.140625" style="67" customWidth="1"/>
    <col min="7" max="7" width="9.7109375" style="67" customWidth="1"/>
    <col min="8" max="8" width="10.5703125" style="67" bestFit="1" customWidth="1"/>
    <col min="9" max="9" width="15.42578125" style="67" bestFit="1" customWidth="1"/>
    <col min="10" max="10" width="13.140625" style="67" customWidth="1"/>
    <col min="11" max="11" width="8.5703125" style="67" customWidth="1"/>
    <col min="12" max="12" width="9" style="67" customWidth="1"/>
    <col min="13"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25.15" customHeight="1">
      <c r="A2" s="656" t="s">
        <v>653</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24">
      <c r="A9" s="83">
        <v>2</v>
      </c>
      <c r="B9" s="83"/>
      <c r="C9" s="83"/>
      <c r="D9" s="83"/>
      <c r="E9" s="231"/>
      <c r="F9" s="463" t="s">
        <v>121</v>
      </c>
      <c r="G9" s="298"/>
      <c r="H9" s="281"/>
      <c r="I9" s="281"/>
      <c r="J9" s="281"/>
      <c r="K9" s="299"/>
      <c r="L9" s="300"/>
      <c r="M9" s="447">
        <f>M11</f>
        <v>0</v>
      </c>
      <c r="N9" s="447">
        <f>N11</f>
        <v>1726815.5</v>
      </c>
      <c r="O9" s="447">
        <f>O11</f>
        <v>518044.65</v>
      </c>
      <c r="P9" s="447">
        <f>P11</f>
        <v>518044.65</v>
      </c>
      <c r="Q9" s="447">
        <f>Q11</f>
        <v>518044.65</v>
      </c>
      <c r="R9" s="318"/>
      <c r="S9" s="318"/>
      <c r="T9" s="318"/>
      <c r="U9" s="318"/>
    </row>
    <row r="10" spans="1:21" s="69" customFormat="1">
      <c r="A10" s="83"/>
      <c r="B10" s="83">
        <v>1</v>
      </c>
      <c r="C10" s="83"/>
      <c r="D10" s="83"/>
      <c r="E10" s="231"/>
      <c r="F10" s="463" t="s">
        <v>95</v>
      </c>
      <c r="G10" s="298"/>
      <c r="H10" s="281"/>
      <c r="I10" s="281"/>
      <c r="J10" s="281"/>
      <c r="K10" s="299"/>
      <c r="L10" s="300"/>
      <c r="M10" s="447"/>
      <c r="N10" s="447"/>
      <c r="O10" s="447"/>
      <c r="P10" s="447"/>
      <c r="Q10" s="447"/>
      <c r="R10" s="318"/>
      <c r="S10" s="318"/>
      <c r="T10" s="318"/>
      <c r="U10" s="318"/>
    </row>
    <row r="11" spans="1:21" s="69" customFormat="1" ht="24">
      <c r="A11" s="83"/>
      <c r="B11" s="83"/>
      <c r="C11" s="83">
        <v>7</v>
      </c>
      <c r="D11" s="83"/>
      <c r="E11" s="231"/>
      <c r="F11" s="463" t="s">
        <v>122</v>
      </c>
      <c r="G11" s="301"/>
      <c r="H11" s="281"/>
      <c r="I11" s="281"/>
      <c r="J11" s="281"/>
      <c r="K11" s="299"/>
      <c r="L11" s="300"/>
      <c r="M11" s="448">
        <f t="shared" ref="M11:Q12" si="0">+M12</f>
        <v>0</v>
      </c>
      <c r="N11" s="448">
        <f t="shared" si="0"/>
        <v>1726815.5</v>
      </c>
      <c r="O11" s="448">
        <f t="shared" si="0"/>
        <v>518044.65</v>
      </c>
      <c r="P11" s="448">
        <f t="shared" si="0"/>
        <v>518044.65</v>
      </c>
      <c r="Q11" s="448">
        <f t="shared" si="0"/>
        <v>518044.65</v>
      </c>
      <c r="R11" s="318"/>
      <c r="S11" s="318"/>
      <c r="T11" s="318"/>
      <c r="U11" s="318"/>
    </row>
    <row r="12" spans="1:21" s="80" customFormat="1" ht="17.25" customHeight="1">
      <c r="A12" s="83"/>
      <c r="B12" s="83"/>
      <c r="C12" s="83"/>
      <c r="D12" s="83">
        <v>1</v>
      </c>
      <c r="E12" s="231"/>
      <c r="F12" s="463" t="s">
        <v>51</v>
      </c>
      <c r="G12" s="281"/>
      <c r="H12" s="281"/>
      <c r="I12" s="281"/>
      <c r="J12" s="281"/>
      <c r="K12" s="286"/>
      <c r="L12" s="319"/>
      <c r="M12" s="534">
        <f t="shared" si="0"/>
        <v>0</v>
      </c>
      <c r="N12" s="534">
        <f t="shared" si="0"/>
        <v>1726815.5</v>
      </c>
      <c r="O12" s="534">
        <f t="shared" si="0"/>
        <v>518044.65</v>
      </c>
      <c r="P12" s="534">
        <f t="shared" si="0"/>
        <v>518044.65</v>
      </c>
      <c r="Q12" s="534">
        <f t="shared" si="0"/>
        <v>518044.65</v>
      </c>
      <c r="R12" s="535"/>
      <c r="S12" s="535"/>
      <c r="T12" s="535"/>
      <c r="U12" s="535"/>
    </row>
    <row r="13" spans="1:21" s="80" customFormat="1" ht="27" customHeight="1">
      <c r="A13" s="83"/>
      <c r="B13" s="83"/>
      <c r="C13" s="83"/>
      <c r="D13" s="83"/>
      <c r="E13" s="231">
        <v>201</v>
      </c>
      <c r="F13" s="463" t="s">
        <v>123</v>
      </c>
      <c r="G13" s="282" t="s">
        <v>45</v>
      </c>
      <c r="H13" s="272">
        <v>0</v>
      </c>
      <c r="I13" s="536">
        <v>1</v>
      </c>
      <c r="J13" s="272">
        <v>1</v>
      </c>
      <c r="K13" s="302">
        <f>IFERROR(J13/H13*100,0)</f>
        <v>0</v>
      </c>
      <c r="L13" s="302">
        <f>IFERROR(J13/I13*100,0)</f>
        <v>100</v>
      </c>
      <c r="M13" s="313">
        <v>0</v>
      </c>
      <c r="N13" s="313">
        <v>1726815.5</v>
      </c>
      <c r="O13" s="313">
        <v>518044.65</v>
      </c>
      <c r="P13" s="313">
        <v>518044.65</v>
      </c>
      <c r="Q13" s="313">
        <v>518044.65</v>
      </c>
      <c r="R13" s="302">
        <f>IFERROR(O13/M13*100,0)</f>
        <v>0</v>
      </c>
      <c r="S13" s="302">
        <f>IFERROR(O13/N13*100,0)</f>
        <v>30</v>
      </c>
      <c r="T13" s="302">
        <f>IFERROR(P13/M13*100,0)</f>
        <v>0</v>
      </c>
      <c r="U13" s="302">
        <f>IFERROR(P13/N13*100,0)</f>
        <v>30</v>
      </c>
    </row>
    <row r="14" spans="1:21" s="80" customFormat="1">
      <c r="A14" s="278"/>
      <c r="B14" s="278"/>
      <c r="C14" s="278"/>
      <c r="D14" s="278"/>
      <c r="E14" s="278"/>
      <c r="F14" s="242"/>
      <c r="G14" s="278"/>
      <c r="H14" s="304"/>
      <c r="I14" s="286"/>
      <c r="J14" s="281"/>
      <c r="K14" s="286"/>
      <c r="L14" s="286"/>
      <c r="M14" s="534"/>
      <c r="N14" s="534"/>
      <c r="O14" s="534"/>
      <c r="P14" s="534"/>
      <c r="Q14" s="537"/>
      <c r="R14" s="347"/>
      <c r="S14" s="347"/>
      <c r="T14" s="347"/>
      <c r="U14" s="347"/>
    </row>
    <row r="15" spans="1:21" s="80" customFormat="1">
      <c r="A15" s="325"/>
      <c r="B15" s="325"/>
      <c r="C15" s="325"/>
      <c r="D15" s="325"/>
      <c r="E15" s="325"/>
      <c r="F15" s="232" t="s">
        <v>153</v>
      </c>
      <c r="G15" s="325"/>
      <c r="H15" s="307"/>
      <c r="I15" s="308"/>
      <c r="J15" s="284"/>
      <c r="K15" s="308"/>
      <c r="L15" s="308"/>
      <c r="M15" s="538">
        <f>+M9</f>
        <v>0</v>
      </c>
      <c r="N15" s="538">
        <f>+N9</f>
        <v>1726815.5</v>
      </c>
      <c r="O15" s="538">
        <f>+O9</f>
        <v>518044.65</v>
      </c>
      <c r="P15" s="538">
        <f>+P9</f>
        <v>518044.65</v>
      </c>
      <c r="Q15" s="538">
        <f>+Q9</f>
        <v>518044.65</v>
      </c>
      <c r="R15" s="539"/>
      <c r="S15" s="539"/>
      <c r="T15" s="539"/>
      <c r="U15" s="539"/>
    </row>
    <row r="16" spans="1:21" s="69" customFormat="1">
      <c r="H16" s="80"/>
      <c r="I16" s="80"/>
      <c r="J16" s="80"/>
      <c r="M16" s="68"/>
      <c r="N16" s="68"/>
      <c r="O16" s="68"/>
      <c r="P16" s="68"/>
    </row>
    <row r="19" spans="13:14">
      <c r="M19" s="67"/>
      <c r="N19" s="67"/>
    </row>
    <row r="20" spans="13:14">
      <c r="M20" s="67"/>
      <c r="N20" s="67"/>
    </row>
    <row r="21" spans="13:14">
      <c r="M21" s="67"/>
      <c r="N21" s="67"/>
    </row>
    <row r="22" spans="13:14" ht="13.5" customHeight="1">
      <c r="M22" s="67"/>
      <c r="N22" s="67"/>
    </row>
    <row r="23" spans="13:14" ht="13.5" customHeight="1">
      <c r="M23" s="67"/>
      <c r="N23" s="67"/>
    </row>
    <row r="24" spans="13:14" ht="13.5" customHeight="1">
      <c r="M24" s="67"/>
      <c r="N24" s="67"/>
    </row>
    <row r="25" spans="13:14" ht="13.5" customHeight="1">
      <c r="M25" s="67"/>
      <c r="N25" s="67"/>
    </row>
    <row r="26" spans="13:14" ht="14.25" customHeight="1">
      <c r="M26" s="67"/>
      <c r="N26" s="67"/>
    </row>
    <row r="27" spans="13:14">
      <c r="M27" s="67"/>
      <c r="N27" s="67"/>
    </row>
    <row r="28" spans="13:14">
      <c r="M28" s="67"/>
      <c r="N28" s="67"/>
    </row>
    <row r="29" spans="13:14">
      <c r="M29" s="67"/>
      <c r="N29" s="67"/>
    </row>
    <row r="30" spans="13:14">
      <c r="M30" s="67"/>
      <c r="N30" s="67"/>
    </row>
  </sheetData>
  <autoFilter ref="R8:U13"/>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 xml:space="preserve">&amp;C&amp;G
</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7"/>
  <sheetViews>
    <sheetView showGridLines="0" view="pageLayout" zoomScale="55" zoomScaleNormal="100" zoomScaleSheetLayoutView="70" zoomScalePageLayoutView="55"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44.42578125" style="67" bestFit="1" customWidth="1"/>
    <col min="7" max="7" width="10.7109375" style="67" bestFit="1" customWidth="1"/>
    <col min="8" max="8" width="9" style="67" bestFit="1" customWidth="1"/>
    <col min="9" max="9" width="11" style="67" bestFit="1" customWidth="1"/>
    <col min="10" max="10" width="10" style="67" bestFit="1" customWidth="1"/>
    <col min="11" max="11" width="8.42578125" style="67" bestFit="1" customWidth="1"/>
    <col min="12" max="12" width="10" style="67" customWidth="1"/>
    <col min="13" max="13" width="9"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3.75" customHeight="1">
      <c r="A2" s="656" t="s">
        <v>651</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80" customFormat="1" ht="24">
      <c r="A9" s="243">
        <v>1</v>
      </c>
      <c r="B9" s="83"/>
      <c r="C9" s="83"/>
      <c r="D9" s="83"/>
      <c r="E9" s="83"/>
      <c r="F9" s="268" t="s">
        <v>94</v>
      </c>
      <c r="G9" s="281"/>
      <c r="H9" s="268"/>
      <c r="I9" s="268"/>
      <c r="J9" s="268"/>
      <c r="K9" s="302"/>
      <c r="L9" s="302"/>
      <c r="M9" s="449">
        <f>M10</f>
        <v>0</v>
      </c>
      <c r="N9" s="349">
        <f>N10</f>
        <v>13634563.800000001</v>
      </c>
      <c r="O9" s="349">
        <f>O10</f>
        <v>10259940.07</v>
      </c>
      <c r="P9" s="349">
        <f>P10</f>
        <v>10259940.07</v>
      </c>
      <c r="Q9" s="349">
        <f>Q10</f>
        <v>10259940.07</v>
      </c>
      <c r="R9" s="319"/>
      <c r="S9" s="319"/>
      <c r="T9" s="319"/>
      <c r="U9" s="319"/>
    </row>
    <row r="10" spans="1:21" s="80" customFormat="1">
      <c r="A10" s="278"/>
      <c r="B10" s="83">
        <v>2</v>
      </c>
      <c r="C10" s="83"/>
      <c r="D10" s="83"/>
      <c r="E10" s="231"/>
      <c r="F10" s="268" t="s">
        <v>101</v>
      </c>
      <c r="G10" s="281"/>
      <c r="H10" s="272"/>
      <c r="I10" s="272"/>
      <c r="J10" s="272"/>
      <c r="K10" s="302"/>
      <c r="L10" s="302"/>
      <c r="M10" s="449">
        <f>M11+M14+M19</f>
        <v>0</v>
      </c>
      <c r="N10" s="449">
        <f>N11+N14+N19</f>
        <v>13634563.800000001</v>
      </c>
      <c r="O10" s="449">
        <f>O11+O14+O19</f>
        <v>10259940.07</v>
      </c>
      <c r="P10" s="449">
        <f>P11+P14+P19</f>
        <v>10259940.07</v>
      </c>
      <c r="Q10" s="449">
        <f>Q11+Q14+Q19</f>
        <v>10259940.07</v>
      </c>
      <c r="R10" s="319"/>
      <c r="S10" s="319"/>
      <c r="T10" s="319"/>
      <c r="U10" s="319"/>
    </row>
    <row r="11" spans="1:21" s="80" customFormat="1">
      <c r="A11" s="278"/>
      <c r="B11" s="278"/>
      <c r="C11" s="83">
        <v>3</v>
      </c>
      <c r="D11" s="83"/>
      <c r="E11" s="231"/>
      <c r="F11" s="268" t="s">
        <v>654</v>
      </c>
      <c r="G11" s="281"/>
      <c r="H11" s="272"/>
      <c r="I11" s="272"/>
      <c r="J11" s="272"/>
      <c r="K11" s="302"/>
      <c r="L11" s="302"/>
      <c r="M11" s="449">
        <f t="shared" ref="M11:Q12" si="0">M12</f>
        <v>0</v>
      </c>
      <c r="N11" s="449">
        <f t="shared" si="0"/>
        <v>4550000</v>
      </c>
      <c r="O11" s="449">
        <f t="shared" si="0"/>
        <v>2401994.87</v>
      </c>
      <c r="P11" s="449">
        <f t="shared" si="0"/>
        <v>2401994.87</v>
      </c>
      <c r="Q11" s="449">
        <f t="shared" si="0"/>
        <v>2401994.87</v>
      </c>
      <c r="R11" s="319"/>
      <c r="S11" s="319"/>
      <c r="T11" s="319"/>
      <c r="U11" s="319"/>
    </row>
    <row r="12" spans="1:21" s="80" customFormat="1" ht="17.25" customHeight="1">
      <c r="A12" s="278"/>
      <c r="B12" s="278"/>
      <c r="C12" s="83"/>
      <c r="D12" s="83">
        <v>3</v>
      </c>
      <c r="E12" s="231"/>
      <c r="F12" s="268" t="s">
        <v>655</v>
      </c>
      <c r="G12" s="281"/>
      <c r="H12" s="272"/>
      <c r="I12" s="272"/>
      <c r="J12" s="272"/>
      <c r="K12" s="302"/>
      <c r="L12" s="302"/>
      <c r="M12" s="449">
        <f t="shared" si="0"/>
        <v>0</v>
      </c>
      <c r="N12" s="449">
        <f t="shared" si="0"/>
        <v>4550000</v>
      </c>
      <c r="O12" s="449">
        <f t="shared" si="0"/>
        <v>2401994.87</v>
      </c>
      <c r="P12" s="449">
        <f t="shared" si="0"/>
        <v>2401994.87</v>
      </c>
      <c r="Q12" s="449">
        <f t="shared" si="0"/>
        <v>2401994.87</v>
      </c>
      <c r="R12" s="319"/>
      <c r="S12" s="319"/>
      <c r="T12" s="319"/>
      <c r="U12" s="319"/>
    </row>
    <row r="13" spans="1:21" s="80" customFormat="1" ht="33.75" customHeight="1">
      <c r="A13" s="278"/>
      <c r="B13" s="278"/>
      <c r="C13" s="83"/>
      <c r="D13" s="83"/>
      <c r="E13" s="231">
        <v>207</v>
      </c>
      <c r="F13" s="512" t="s">
        <v>176</v>
      </c>
      <c r="G13" s="282" t="s">
        <v>48</v>
      </c>
      <c r="H13" s="272">
        <v>0</v>
      </c>
      <c r="I13" s="272">
        <v>1</v>
      </c>
      <c r="J13" s="272">
        <v>1</v>
      </c>
      <c r="K13" s="302">
        <f>IFERROR(J13/H13*100,0)</f>
        <v>0</v>
      </c>
      <c r="L13" s="302">
        <f>IFERROR(J13/I13*100,0)</f>
        <v>100</v>
      </c>
      <c r="M13" s="313">
        <v>0</v>
      </c>
      <c r="N13" s="313">
        <v>4550000</v>
      </c>
      <c r="O13" s="313">
        <v>2401994.87</v>
      </c>
      <c r="P13" s="313">
        <v>2401994.87</v>
      </c>
      <c r="Q13" s="313">
        <v>2401994.87</v>
      </c>
      <c r="R13" s="302">
        <f>IFERROR(O13/M13*100,0)</f>
        <v>0</v>
      </c>
      <c r="S13" s="302">
        <f>IFERROR(O13/N13*100,0)</f>
        <v>52.791096043956045</v>
      </c>
      <c r="T13" s="302">
        <f>IFERROR(P13/M13*100,0)</f>
        <v>0</v>
      </c>
      <c r="U13" s="302">
        <f>IFERROR(P13/N13*100,0)</f>
        <v>52.791096043956045</v>
      </c>
    </row>
    <row r="14" spans="1:21" s="80" customFormat="1" ht="27" customHeight="1">
      <c r="A14" s="278"/>
      <c r="B14" s="278"/>
      <c r="C14" s="83">
        <v>4</v>
      </c>
      <c r="D14" s="83"/>
      <c r="E14" s="231"/>
      <c r="F14" s="268" t="s">
        <v>105</v>
      </c>
      <c r="G14" s="282"/>
      <c r="H14" s="272"/>
      <c r="I14" s="272"/>
      <c r="J14" s="272"/>
      <c r="K14" s="302"/>
      <c r="L14" s="302"/>
      <c r="M14" s="313">
        <f>M15+M17</f>
        <v>0</v>
      </c>
      <c r="N14" s="313">
        <f>N15+N17</f>
        <v>6600000</v>
      </c>
      <c r="O14" s="313">
        <f>O15+O17</f>
        <v>6482281.1999999993</v>
      </c>
      <c r="P14" s="313">
        <f>P15+P17</f>
        <v>6482281.1999999993</v>
      </c>
      <c r="Q14" s="313">
        <f>Q15+Q17</f>
        <v>6482281.1999999993</v>
      </c>
      <c r="R14" s="302"/>
      <c r="S14" s="302"/>
      <c r="T14" s="302"/>
      <c r="U14" s="302"/>
    </row>
    <row r="15" spans="1:21" s="80" customFormat="1" ht="27" customHeight="1">
      <c r="A15" s="278"/>
      <c r="B15" s="278"/>
      <c r="C15" s="83"/>
      <c r="D15" s="83">
        <v>1</v>
      </c>
      <c r="E15" s="231"/>
      <c r="F15" s="268" t="s">
        <v>106</v>
      </c>
      <c r="G15" s="282"/>
      <c r="H15" s="272"/>
      <c r="I15" s="272"/>
      <c r="J15" s="272"/>
      <c r="K15" s="302"/>
      <c r="L15" s="302"/>
      <c r="M15" s="313">
        <f>M16</f>
        <v>0</v>
      </c>
      <c r="N15" s="313">
        <f>N16</f>
        <v>3850000</v>
      </c>
      <c r="O15" s="313">
        <f>O16</f>
        <v>3754331.63</v>
      </c>
      <c r="P15" s="313">
        <f>P16</f>
        <v>3754331.63</v>
      </c>
      <c r="Q15" s="313">
        <f>Q16</f>
        <v>3754331.63</v>
      </c>
      <c r="R15" s="302"/>
      <c r="S15" s="302"/>
      <c r="T15" s="302"/>
      <c r="U15" s="302"/>
    </row>
    <row r="16" spans="1:21" s="80" customFormat="1" ht="34.5" customHeight="1">
      <c r="A16" s="278"/>
      <c r="B16" s="278"/>
      <c r="C16" s="278"/>
      <c r="D16" s="83"/>
      <c r="E16" s="231">
        <v>212</v>
      </c>
      <c r="F16" s="268" t="s">
        <v>107</v>
      </c>
      <c r="G16" s="281" t="s">
        <v>48</v>
      </c>
      <c r="H16" s="272">
        <v>0</v>
      </c>
      <c r="I16" s="272">
        <v>3</v>
      </c>
      <c r="J16" s="272">
        <v>3</v>
      </c>
      <c r="K16" s="302">
        <f>IFERROR(J16/H16*100,0)</f>
        <v>0</v>
      </c>
      <c r="L16" s="302">
        <f>IFERROR(J16/I16*100,0)</f>
        <v>100</v>
      </c>
      <c r="M16" s="313">
        <v>0</v>
      </c>
      <c r="N16" s="313">
        <v>3850000</v>
      </c>
      <c r="O16" s="313">
        <v>3754331.63</v>
      </c>
      <c r="P16" s="313">
        <v>3754331.63</v>
      </c>
      <c r="Q16" s="313">
        <v>3754331.63</v>
      </c>
      <c r="R16" s="302">
        <f t="shared" ref="R16:R29" si="1">IFERROR(O16/M16*100,0)</f>
        <v>0</v>
      </c>
      <c r="S16" s="302">
        <f t="shared" ref="S16:S29" si="2">IFERROR(O16/N16*100,0)</f>
        <v>97.515107272727278</v>
      </c>
      <c r="T16" s="302">
        <f t="shared" ref="T16:T29" si="3">IFERROR(P16/M16*100,0)</f>
        <v>0</v>
      </c>
      <c r="U16" s="302">
        <f t="shared" ref="U16:U29" si="4">IFERROR(P16/N16*100,0)</f>
        <v>97.515107272727278</v>
      </c>
    </row>
    <row r="17" spans="1:21" s="80" customFormat="1" ht="34.5" customHeight="1">
      <c r="A17" s="278"/>
      <c r="B17" s="278"/>
      <c r="C17" s="278"/>
      <c r="D17" s="83">
        <v>2</v>
      </c>
      <c r="E17" s="231"/>
      <c r="F17" s="268" t="s">
        <v>108</v>
      </c>
      <c r="G17" s="83"/>
      <c r="H17" s="272"/>
      <c r="I17" s="272"/>
      <c r="J17" s="272"/>
      <c r="K17" s="302"/>
      <c r="L17" s="302"/>
      <c r="M17" s="313">
        <f>M18</f>
        <v>0</v>
      </c>
      <c r="N17" s="313">
        <f>N18</f>
        <v>2750000</v>
      </c>
      <c r="O17" s="313">
        <f>O18</f>
        <v>2727949.57</v>
      </c>
      <c r="P17" s="313">
        <f>P18</f>
        <v>2727949.57</v>
      </c>
      <c r="Q17" s="313">
        <f>Q18</f>
        <v>2727949.57</v>
      </c>
      <c r="R17" s="302"/>
      <c r="S17" s="302"/>
      <c r="T17" s="302"/>
      <c r="U17" s="302"/>
    </row>
    <row r="18" spans="1:21" s="80" customFormat="1" ht="34.5" customHeight="1">
      <c r="A18" s="278"/>
      <c r="B18" s="278"/>
      <c r="C18" s="278"/>
      <c r="D18" s="83"/>
      <c r="E18" s="231">
        <v>214</v>
      </c>
      <c r="F18" s="268" t="s">
        <v>178</v>
      </c>
      <c r="G18" s="83" t="s">
        <v>48</v>
      </c>
      <c r="H18" s="272">
        <v>0</v>
      </c>
      <c r="I18" s="272">
        <v>1</v>
      </c>
      <c r="J18" s="272">
        <v>1</v>
      </c>
      <c r="K18" s="302">
        <f>IFERROR(J18/H18*100,0)</f>
        <v>0</v>
      </c>
      <c r="L18" s="302">
        <f>IFERROR(J18/I18*100,0)</f>
        <v>100</v>
      </c>
      <c r="M18" s="313">
        <v>0</v>
      </c>
      <c r="N18" s="313">
        <v>2750000</v>
      </c>
      <c r="O18" s="313">
        <v>2727949.57</v>
      </c>
      <c r="P18" s="313">
        <v>2727949.57</v>
      </c>
      <c r="Q18" s="313">
        <v>2727949.57</v>
      </c>
      <c r="R18" s="302">
        <f t="shared" si="1"/>
        <v>0</v>
      </c>
      <c r="S18" s="302">
        <f t="shared" si="2"/>
        <v>99.198166181818166</v>
      </c>
      <c r="T18" s="302">
        <f t="shared" si="3"/>
        <v>0</v>
      </c>
      <c r="U18" s="302">
        <f t="shared" si="4"/>
        <v>99.198166181818166</v>
      </c>
    </row>
    <row r="19" spans="1:21" s="80" customFormat="1" ht="34.5" customHeight="1">
      <c r="A19" s="278"/>
      <c r="B19" s="278"/>
      <c r="C19" s="83">
        <v>6</v>
      </c>
      <c r="D19" s="83"/>
      <c r="E19" s="231"/>
      <c r="F19" s="268" t="s">
        <v>113</v>
      </c>
      <c r="G19" s="281"/>
      <c r="H19" s="272"/>
      <c r="I19" s="272"/>
      <c r="J19" s="272"/>
      <c r="K19" s="302"/>
      <c r="L19" s="302"/>
      <c r="M19" s="313">
        <f>M20</f>
        <v>0</v>
      </c>
      <c r="N19" s="313">
        <f>N20</f>
        <v>2484563.7999999998</v>
      </c>
      <c r="O19" s="313">
        <f>O20</f>
        <v>1375664</v>
      </c>
      <c r="P19" s="313">
        <f>P20</f>
        <v>1375664</v>
      </c>
      <c r="Q19" s="313">
        <f>Q20</f>
        <v>1375664</v>
      </c>
      <c r="R19" s="302"/>
      <c r="S19" s="302"/>
      <c r="T19" s="302"/>
      <c r="U19" s="302"/>
    </row>
    <row r="20" spans="1:21" s="80" customFormat="1" ht="34.5" customHeight="1">
      <c r="A20" s="278"/>
      <c r="B20" s="278"/>
      <c r="C20" s="83"/>
      <c r="D20" s="83">
        <v>9</v>
      </c>
      <c r="E20" s="231"/>
      <c r="F20" s="268" t="s">
        <v>114</v>
      </c>
      <c r="G20" s="281"/>
      <c r="H20" s="272"/>
      <c r="I20" s="272"/>
      <c r="J20" s="272"/>
      <c r="K20" s="302"/>
      <c r="L20" s="302"/>
      <c r="M20" s="313">
        <f>M21+M22</f>
        <v>0</v>
      </c>
      <c r="N20" s="313">
        <f>N21+N22</f>
        <v>2484563.7999999998</v>
      </c>
      <c r="O20" s="313">
        <f>O21+O22</f>
        <v>1375664</v>
      </c>
      <c r="P20" s="313">
        <f>P21+P22</f>
        <v>1375664</v>
      </c>
      <c r="Q20" s="313">
        <f>Q21+Q22</f>
        <v>1375664</v>
      </c>
      <c r="R20" s="302"/>
      <c r="S20" s="302"/>
      <c r="T20" s="302"/>
      <c r="U20" s="302"/>
    </row>
    <row r="21" spans="1:21" s="80" customFormat="1" ht="33.75" customHeight="1">
      <c r="A21" s="278"/>
      <c r="B21" s="278"/>
      <c r="C21" s="83"/>
      <c r="D21" s="83"/>
      <c r="E21" s="231">
        <v>227</v>
      </c>
      <c r="F21" s="512" t="s">
        <v>179</v>
      </c>
      <c r="G21" s="282" t="s">
        <v>48</v>
      </c>
      <c r="H21" s="272">
        <v>0</v>
      </c>
      <c r="I21" s="272">
        <v>1</v>
      </c>
      <c r="J21" s="272">
        <v>1</v>
      </c>
      <c r="K21" s="302">
        <f>IFERROR(J21/H21*100,0)</f>
        <v>0</v>
      </c>
      <c r="L21" s="302">
        <f>IFERROR(J21/I21*100,0)</f>
        <v>100</v>
      </c>
      <c r="M21" s="313">
        <v>0</v>
      </c>
      <c r="N21" s="313">
        <v>1734563.8</v>
      </c>
      <c r="O21" s="313">
        <v>625677.14</v>
      </c>
      <c r="P21" s="313">
        <v>625677.14</v>
      </c>
      <c r="Q21" s="313">
        <v>625677.14</v>
      </c>
      <c r="R21" s="302">
        <f t="shared" si="1"/>
        <v>0</v>
      </c>
      <c r="S21" s="302">
        <f t="shared" si="2"/>
        <v>36.071151721256953</v>
      </c>
      <c r="T21" s="302">
        <f t="shared" si="3"/>
        <v>0</v>
      </c>
      <c r="U21" s="302">
        <f t="shared" si="4"/>
        <v>36.071151721256953</v>
      </c>
    </row>
    <row r="22" spans="1:21" s="80" customFormat="1" ht="49.5" customHeight="1">
      <c r="A22" s="278"/>
      <c r="B22" s="278"/>
      <c r="C22" s="83"/>
      <c r="D22" s="83"/>
      <c r="E22" s="231">
        <v>228</v>
      </c>
      <c r="F22" s="268" t="s">
        <v>115</v>
      </c>
      <c r="G22" s="281" t="s">
        <v>48</v>
      </c>
      <c r="H22" s="272">
        <v>0</v>
      </c>
      <c r="I22" s="272">
        <v>5</v>
      </c>
      <c r="J22" s="272">
        <v>5</v>
      </c>
      <c r="K22" s="302">
        <f>IFERROR(J22/H22*100,0)</f>
        <v>0</v>
      </c>
      <c r="L22" s="302">
        <f>IFERROR(J22/I22*100,0)</f>
        <v>100</v>
      </c>
      <c r="M22" s="313">
        <v>0</v>
      </c>
      <c r="N22" s="313">
        <v>750000</v>
      </c>
      <c r="O22" s="313">
        <v>749986.86</v>
      </c>
      <c r="P22" s="313">
        <v>749986.86</v>
      </c>
      <c r="Q22" s="313">
        <v>749986.86</v>
      </c>
      <c r="R22" s="302">
        <f t="shared" si="1"/>
        <v>0</v>
      </c>
      <c r="S22" s="302">
        <f t="shared" si="2"/>
        <v>99.998248000000004</v>
      </c>
      <c r="T22" s="302">
        <f t="shared" si="3"/>
        <v>0</v>
      </c>
      <c r="U22" s="302">
        <f t="shared" si="4"/>
        <v>99.998248000000004</v>
      </c>
    </row>
    <row r="23" spans="1:21" s="80" customFormat="1" ht="24">
      <c r="A23" s="278">
        <v>4</v>
      </c>
      <c r="B23" s="278"/>
      <c r="C23" s="278"/>
      <c r="D23" s="83"/>
      <c r="E23" s="231"/>
      <c r="F23" s="463" t="s">
        <v>132</v>
      </c>
      <c r="G23" s="281"/>
      <c r="H23" s="272"/>
      <c r="I23" s="272"/>
      <c r="J23" s="272"/>
      <c r="K23" s="302"/>
      <c r="L23" s="302"/>
      <c r="M23" s="320">
        <f t="shared" ref="M23:Q24" si="5">M24</f>
        <v>0</v>
      </c>
      <c r="N23" s="320">
        <f t="shared" si="5"/>
        <v>26603245.359999999</v>
      </c>
      <c r="O23" s="320">
        <f t="shared" si="5"/>
        <v>16908681.279999997</v>
      </c>
      <c r="P23" s="320">
        <f t="shared" si="5"/>
        <v>16908681.279999997</v>
      </c>
      <c r="Q23" s="320">
        <f t="shared" si="5"/>
        <v>16908681.279999997</v>
      </c>
      <c r="R23" s="302"/>
      <c r="S23" s="302"/>
      <c r="T23" s="302"/>
      <c r="U23" s="302"/>
    </row>
    <row r="24" spans="1:21" s="80" customFormat="1">
      <c r="A24" s="278"/>
      <c r="B24" s="278">
        <v>2</v>
      </c>
      <c r="C24" s="278"/>
      <c r="D24" s="83"/>
      <c r="E24" s="231"/>
      <c r="F24" s="463" t="s">
        <v>181</v>
      </c>
      <c r="G24" s="281"/>
      <c r="H24" s="272"/>
      <c r="I24" s="272"/>
      <c r="J24" s="272"/>
      <c r="K24" s="302"/>
      <c r="L24" s="302"/>
      <c r="M24" s="313">
        <f t="shared" si="5"/>
        <v>0</v>
      </c>
      <c r="N24" s="313">
        <f t="shared" si="5"/>
        <v>26603245.359999999</v>
      </c>
      <c r="O24" s="313">
        <f t="shared" si="5"/>
        <v>16908681.279999997</v>
      </c>
      <c r="P24" s="313">
        <f t="shared" si="5"/>
        <v>16908681.279999997</v>
      </c>
      <c r="Q24" s="313">
        <f t="shared" si="5"/>
        <v>16908681.279999997</v>
      </c>
      <c r="R24" s="302"/>
      <c r="S24" s="302"/>
      <c r="T24" s="302"/>
      <c r="U24" s="302"/>
    </row>
    <row r="25" spans="1:21" s="80" customFormat="1">
      <c r="A25" s="278"/>
      <c r="B25" s="278"/>
      <c r="C25" s="278">
        <v>2</v>
      </c>
      <c r="D25" s="278"/>
      <c r="E25" s="278"/>
      <c r="F25" s="464" t="s">
        <v>102</v>
      </c>
      <c r="G25" s="281"/>
      <c r="H25" s="272"/>
      <c r="I25" s="272"/>
      <c r="J25" s="272"/>
      <c r="K25" s="322"/>
      <c r="L25" s="323"/>
      <c r="M25" s="313">
        <f>M26+M30</f>
        <v>0</v>
      </c>
      <c r="N25" s="313">
        <f>N26+N30</f>
        <v>26603245.359999999</v>
      </c>
      <c r="O25" s="313">
        <f>O26+O30</f>
        <v>16908681.279999997</v>
      </c>
      <c r="P25" s="313">
        <f>P26+P30</f>
        <v>16908681.279999997</v>
      </c>
      <c r="Q25" s="313">
        <f>Q26+Q30</f>
        <v>16908681.279999997</v>
      </c>
      <c r="R25" s="302"/>
      <c r="S25" s="302"/>
      <c r="T25" s="302"/>
      <c r="U25" s="302"/>
    </row>
    <row r="26" spans="1:21" s="80" customFormat="1">
      <c r="A26" s="278"/>
      <c r="B26" s="278"/>
      <c r="C26" s="278"/>
      <c r="D26" s="278">
        <v>1</v>
      </c>
      <c r="E26" s="278"/>
      <c r="F26" s="464" t="s">
        <v>139</v>
      </c>
      <c r="G26" s="281"/>
      <c r="H26" s="272"/>
      <c r="I26" s="272"/>
      <c r="J26" s="272"/>
      <c r="K26" s="322"/>
      <c r="L26" s="323"/>
      <c r="M26" s="313">
        <f>M27+M28+M29</f>
        <v>0</v>
      </c>
      <c r="N26" s="313">
        <f>N27+N28+N29</f>
        <v>23056700.669999998</v>
      </c>
      <c r="O26" s="313">
        <f>O27+O28+O29</f>
        <v>15077855.809999999</v>
      </c>
      <c r="P26" s="313">
        <f>P27+P28+P29</f>
        <v>15077855.809999999</v>
      </c>
      <c r="Q26" s="313">
        <f>Q27+Q28+Q29</f>
        <v>15077855.809999999</v>
      </c>
      <c r="R26" s="302"/>
      <c r="S26" s="302"/>
      <c r="T26" s="302"/>
      <c r="U26" s="302"/>
    </row>
    <row r="27" spans="1:21" s="80" customFormat="1" ht="24">
      <c r="A27" s="278"/>
      <c r="B27" s="278"/>
      <c r="C27" s="278"/>
      <c r="D27" s="278"/>
      <c r="E27" s="278">
        <v>213</v>
      </c>
      <c r="F27" s="512" t="s">
        <v>175</v>
      </c>
      <c r="G27" s="282" t="s">
        <v>48</v>
      </c>
      <c r="H27" s="272">
        <v>0</v>
      </c>
      <c r="I27" s="272">
        <v>12</v>
      </c>
      <c r="J27" s="272">
        <v>14</v>
      </c>
      <c r="K27" s="302">
        <f>IFERROR(J27/H27*100,0)</f>
        <v>0</v>
      </c>
      <c r="L27" s="302">
        <f>IFERROR(J27/I27*100,0)</f>
        <v>116.66666666666667</v>
      </c>
      <c r="M27" s="313">
        <v>0</v>
      </c>
      <c r="N27" s="313">
        <v>13625000.02</v>
      </c>
      <c r="O27" s="313">
        <v>8349271.879999999</v>
      </c>
      <c r="P27" s="313">
        <v>8349271.879999999</v>
      </c>
      <c r="Q27" s="313">
        <v>8349271.879999999</v>
      </c>
      <c r="R27" s="302">
        <f t="shared" si="1"/>
        <v>0</v>
      </c>
      <c r="S27" s="302">
        <f t="shared" si="2"/>
        <v>61.27905957977385</v>
      </c>
      <c r="T27" s="302">
        <f t="shared" si="3"/>
        <v>0</v>
      </c>
      <c r="U27" s="302">
        <f t="shared" si="4"/>
        <v>61.27905957977385</v>
      </c>
    </row>
    <row r="28" spans="1:21" s="80" customFormat="1" ht="24">
      <c r="A28" s="325"/>
      <c r="B28" s="325"/>
      <c r="C28" s="325"/>
      <c r="D28" s="325"/>
      <c r="E28" s="283">
        <v>218</v>
      </c>
      <c r="F28" s="471" t="s">
        <v>64</v>
      </c>
      <c r="G28" s="284" t="s">
        <v>59</v>
      </c>
      <c r="H28" s="293">
        <v>0</v>
      </c>
      <c r="I28" s="293">
        <v>16376</v>
      </c>
      <c r="J28" s="293">
        <v>16376</v>
      </c>
      <c r="K28" s="540">
        <f>IFERROR(J28/H28*100,0)</f>
        <v>0</v>
      </c>
      <c r="L28" s="540">
        <f>IFERROR(J28/I28*100,0)</f>
        <v>100</v>
      </c>
      <c r="M28" s="326">
        <v>0</v>
      </c>
      <c r="N28" s="326">
        <v>5850000</v>
      </c>
      <c r="O28" s="326">
        <v>5430523.3799999999</v>
      </c>
      <c r="P28" s="326">
        <v>5430523.3799999999</v>
      </c>
      <c r="Q28" s="326">
        <v>5430523.3799999999</v>
      </c>
      <c r="R28" s="327">
        <f t="shared" si="1"/>
        <v>0</v>
      </c>
      <c r="S28" s="327">
        <f t="shared" si="2"/>
        <v>92.829459487179491</v>
      </c>
      <c r="T28" s="327">
        <f t="shared" si="3"/>
        <v>0</v>
      </c>
      <c r="U28" s="327">
        <f t="shared" si="4"/>
        <v>92.829459487179491</v>
      </c>
    </row>
    <row r="29" spans="1:21" s="80" customFormat="1" ht="24">
      <c r="A29" s="278"/>
      <c r="B29" s="278"/>
      <c r="C29" s="278"/>
      <c r="D29" s="278"/>
      <c r="E29" s="231">
        <v>219</v>
      </c>
      <c r="F29" s="463" t="s">
        <v>65</v>
      </c>
      <c r="G29" s="281" t="s">
        <v>66</v>
      </c>
      <c r="H29" s="272">
        <v>0</v>
      </c>
      <c r="I29" s="272">
        <v>2.5</v>
      </c>
      <c r="J29" s="272">
        <v>2</v>
      </c>
      <c r="K29" s="324">
        <f>IFERROR(J29/H29*100,0)</f>
        <v>0</v>
      </c>
      <c r="L29" s="324">
        <f>IFERROR(J29/I29*100,0)</f>
        <v>80</v>
      </c>
      <c r="M29" s="313">
        <v>0</v>
      </c>
      <c r="N29" s="313">
        <v>3581700.65</v>
      </c>
      <c r="O29" s="313">
        <v>1298060.55</v>
      </c>
      <c r="P29" s="313">
        <v>1298060.55</v>
      </c>
      <c r="Q29" s="313">
        <v>1298060.55</v>
      </c>
      <c r="R29" s="302">
        <f t="shared" si="1"/>
        <v>0</v>
      </c>
      <c r="S29" s="302">
        <f t="shared" si="2"/>
        <v>36.241458369783082</v>
      </c>
      <c r="T29" s="302">
        <f t="shared" si="3"/>
        <v>0</v>
      </c>
      <c r="U29" s="302">
        <f t="shared" si="4"/>
        <v>36.241458369783082</v>
      </c>
    </row>
    <row r="30" spans="1:21" s="80" customFormat="1">
      <c r="A30" s="278"/>
      <c r="B30" s="278"/>
      <c r="C30" s="278"/>
      <c r="D30" s="83">
        <v>3</v>
      </c>
      <c r="E30" s="231"/>
      <c r="F30" s="268" t="s">
        <v>143</v>
      </c>
      <c r="G30" s="281"/>
      <c r="H30" s="272"/>
      <c r="I30" s="272"/>
      <c r="J30" s="272"/>
      <c r="K30" s="324"/>
      <c r="L30" s="324"/>
      <c r="M30" s="313">
        <f>M31</f>
        <v>0</v>
      </c>
      <c r="N30" s="313">
        <f>N31</f>
        <v>3546544.69</v>
      </c>
      <c r="O30" s="313">
        <f>O31</f>
        <v>1830825.47</v>
      </c>
      <c r="P30" s="313">
        <f>P31</f>
        <v>1830825.47</v>
      </c>
      <c r="Q30" s="313">
        <f>Q31</f>
        <v>1830825.47</v>
      </c>
      <c r="R30" s="302"/>
      <c r="S30" s="302"/>
      <c r="T30" s="302"/>
      <c r="U30" s="302"/>
    </row>
    <row r="31" spans="1:21" s="80" customFormat="1" ht="36">
      <c r="A31" s="278"/>
      <c r="B31" s="278"/>
      <c r="C31" s="278"/>
      <c r="D31" s="83"/>
      <c r="E31" s="231">
        <v>222</v>
      </c>
      <c r="F31" s="268" t="s">
        <v>68</v>
      </c>
      <c r="G31" s="281" t="s">
        <v>63</v>
      </c>
      <c r="H31" s="272">
        <v>0</v>
      </c>
      <c r="I31" s="272">
        <v>1333</v>
      </c>
      <c r="J31" s="272">
        <v>1333</v>
      </c>
      <c r="K31" s="324">
        <f>IFERROR(J31/H31*100,0)</f>
        <v>0</v>
      </c>
      <c r="L31" s="324">
        <f>IFERROR(J31/I31*100,0)</f>
        <v>100</v>
      </c>
      <c r="M31" s="449">
        <v>0</v>
      </c>
      <c r="N31" s="449">
        <v>3546544.69</v>
      </c>
      <c r="O31" s="449">
        <v>1830825.47</v>
      </c>
      <c r="P31" s="449">
        <v>1830825.47</v>
      </c>
      <c r="Q31" s="449">
        <v>1830825.47</v>
      </c>
      <c r="R31" s="302">
        <f>IFERROR(O31/M31*100,0)</f>
        <v>0</v>
      </c>
      <c r="S31" s="302">
        <f>IFERROR(O31/N31*100,0)</f>
        <v>51.622794297849381</v>
      </c>
      <c r="T31" s="302">
        <f>IFERROR(P31/M31*100,0)</f>
        <v>0</v>
      </c>
      <c r="U31" s="302">
        <f>IFERROR(P31/N31*100,0)</f>
        <v>51.622794297849381</v>
      </c>
    </row>
    <row r="32" spans="1:21" s="80" customFormat="1">
      <c r="A32" s="278"/>
      <c r="B32" s="278"/>
      <c r="C32" s="278"/>
      <c r="D32" s="83"/>
      <c r="E32" s="231"/>
      <c r="F32" s="281"/>
      <c r="G32" s="281"/>
      <c r="H32" s="272"/>
      <c r="I32" s="272"/>
      <c r="J32" s="272"/>
      <c r="K32" s="268"/>
      <c r="L32" s="268"/>
      <c r="M32" s="313"/>
      <c r="N32" s="313"/>
      <c r="O32" s="313"/>
      <c r="P32" s="313"/>
      <c r="Q32" s="313"/>
      <c r="R32" s="302"/>
      <c r="S32" s="302"/>
      <c r="T32" s="302"/>
      <c r="U32" s="302"/>
    </row>
    <row r="33" spans="1:21" s="80" customFormat="1">
      <c r="A33" s="278"/>
      <c r="B33" s="278"/>
      <c r="C33" s="278"/>
      <c r="D33" s="83"/>
      <c r="E33" s="231"/>
      <c r="F33" s="285"/>
      <c r="G33" s="281"/>
      <c r="H33" s="272"/>
      <c r="I33" s="272"/>
      <c r="J33" s="272"/>
      <c r="K33" s="268"/>
      <c r="L33" s="268"/>
      <c r="M33" s="313"/>
      <c r="N33" s="313"/>
      <c r="O33" s="313"/>
      <c r="P33" s="313"/>
      <c r="Q33" s="313"/>
      <c r="R33" s="302"/>
      <c r="S33" s="302"/>
      <c r="T33" s="302"/>
      <c r="U33" s="302"/>
    </row>
    <row r="34" spans="1:21" s="80" customFormat="1">
      <c r="A34" s="325"/>
      <c r="B34" s="325"/>
      <c r="C34" s="325"/>
      <c r="D34" s="325"/>
      <c r="E34" s="325"/>
      <c r="F34" s="232" t="s">
        <v>153</v>
      </c>
      <c r="G34" s="325"/>
      <c r="H34" s="329"/>
      <c r="I34" s="330"/>
      <c r="J34" s="273"/>
      <c r="K34" s="308"/>
      <c r="L34" s="308"/>
      <c r="M34" s="328">
        <f>M23+M9</f>
        <v>0</v>
      </c>
      <c r="N34" s="328">
        <f>N23+N9</f>
        <v>40237809.159999996</v>
      </c>
      <c r="O34" s="328">
        <f>O23+O9</f>
        <v>27168621.349999998</v>
      </c>
      <c r="P34" s="328">
        <f>P23+P9</f>
        <v>27168621.349999998</v>
      </c>
      <c r="Q34" s="328">
        <f>Q23+Q9</f>
        <v>27168621.349999998</v>
      </c>
      <c r="R34" s="327"/>
      <c r="S34" s="327"/>
      <c r="T34" s="327"/>
      <c r="U34" s="327"/>
    </row>
    <row r="35" spans="1:21" s="69" customFormat="1">
      <c r="M35" s="68"/>
      <c r="N35" s="68"/>
      <c r="O35" s="68"/>
      <c r="P35" s="68"/>
    </row>
    <row r="38" spans="1:21">
      <c r="M38" s="67"/>
    </row>
    <row r="39" spans="1:21">
      <c r="M39" s="67"/>
    </row>
    <row r="40" spans="1:21">
      <c r="M40" s="67"/>
    </row>
    <row r="41" spans="1:21" ht="13.5" customHeight="1">
      <c r="M41" s="67"/>
    </row>
    <row r="42" spans="1:21" ht="13.5" customHeight="1">
      <c r="M42" s="67"/>
    </row>
    <row r="43" spans="1:21" ht="13.5" customHeight="1">
      <c r="M43" s="67"/>
    </row>
    <row r="44" spans="1:21" ht="13.5" customHeight="1">
      <c r="M44" s="67"/>
    </row>
    <row r="45" spans="1:21" ht="14.25" customHeight="1">
      <c r="M45" s="67"/>
    </row>
    <row r="46" spans="1:21">
      <c r="M46" s="67"/>
    </row>
    <row r="47" spans="1:21">
      <c r="M47" s="67"/>
    </row>
  </sheetData>
  <autoFilter ref="R8:U25"/>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 xml:space="preserve">&amp;C&amp;G
</oddHeader>
    <oddFooter>&amp;C&amp;G</oddFooter>
  </headerFooter>
  <rowBreaks count="1" manualBreakCount="1">
    <brk id="28" max="20"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32"/>
  <sheetViews>
    <sheetView showGridLines="0" view="pageLayout" topLeftCell="A4" zoomScale="55" zoomScaleNormal="115" zoomScaleSheetLayoutView="70" zoomScalePageLayoutView="55" workbookViewId="0">
      <selection activeCell="B28" sqref="B28:B29"/>
    </sheetView>
  </sheetViews>
  <sheetFormatPr baseColWidth="10" defaultRowHeight="13.5"/>
  <cols>
    <col min="1" max="1" width="3.85546875" style="67" customWidth="1"/>
    <col min="2" max="4" width="3.140625" style="67" customWidth="1"/>
    <col min="5" max="5" width="4" style="67" customWidth="1"/>
    <col min="6" max="6" width="36" style="67" customWidth="1"/>
    <col min="7" max="7" width="7" style="67" bestFit="1" customWidth="1"/>
    <col min="8" max="8" width="10.140625" style="67" bestFit="1" customWidth="1"/>
    <col min="9" max="9" width="11" style="67" bestFit="1" customWidth="1"/>
    <col min="10" max="10" width="10" style="67" bestFit="1" customWidth="1"/>
    <col min="11" max="12" width="8" style="67" bestFit="1" customWidth="1"/>
    <col min="13" max="13" width="9" style="68" bestFit="1" customWidth="1"/>
    <col min="14" max="14" width="15" style="68" customWidth="1"/>
    <col min="15" max="15" width="13.42578125" style="68" customWidth="1"/>
    <col min="16" max="16" width="13.7109375" style="68" customWidth="1"/>
    <col min="17" max="17" width="14.28515625" style="69" customWidth="1"/>
    <col min="18" max="18" width="11" style="67" customWidth="1"/>
    <col min="19" max="19" width="10" style="67" customWidth="1"/>
    <col min="20" max="20" width="9.28515625" style="67" customWidth="1"/>
    <col min="21" max="21" width="11.7109375" style="67" customWidth="1"/>
    <col min="22" max="22" width="11.42578125" style="67"/>
    <col min="23" max="23" width="17.85546875" style="67" bestFit="1" customWidth="1"/>
    <col min="24" max="16384" width="11.42578125" style="67"/>
  </cols>
  <sheetData>
    <row r="1" spans="1:21" ht="25.15" customHeight="1">
      <c r="A1" s="653" t="s">
        <v>156</v>
      </c>
      <c r="B1" s="654"/>
      <c r="C1" s="654"/>
      <c r="D1" s="654"/>
      <c r="E1" s="654"/>
      <c r="F1" s="654"/>
      <c r="G1" s="654"/>
      <c r="H1" s="654"/>
      <c r="I1" s="654"/>
      <c r="J1" s="654"/>
      <c r="K1" s="654"/>
      <c r="L1" s="654"/>
      <c r="M1" s="654"/>
      <c r="N1" s="654"/>
      <c r="O1" s="654"/>
      <c r="P1" s="654"/>
      <c r="Q1" s="654"/>
      <c r="R1" s="654"/>
      <c r="S1" s="654"/>
      <c r="T1" s="654"/>
      <c r="U1" s="655"/>
    </row>
    <row r="2" spans="1:21" ht="30" customHeight="1">
      <c r="A2" s="656" t="s">
        <v>727</v>
      </c>
      <c r="B2" s="657"/>
      <c r="C2" s="657"/>
      <c r="D2" s="657"/>
      <c r="E2" s="657"/>
      <c r="F2" s="657"/>
      <c r="G2" s="657"/>
      <c r="H2" s="657"/>
      <c r="I2" s="657"/>
      <c r="J2" s="657"/>
      <c r="K2" s="657"/>
      <c r="L2" s="657"/>
      <c r="M2" s="657"/>
      <c r="N2" s="657"/>
      <c r="O2" s="657"/>
      <c r="P2" s="657"/>
      <c r="Q2" s="657"/>
      <c r="R2" s="657"/>
      <c r="S2" s="657"/>
      <c r="T2" s="657"/>
      <c r="U2" s="658"/>
    </row>
    <row r="3" spans="1:21" ht="6" customHeight="1">
      <c r="U3" s="70"/>
    </row>
    <row r="4" spans="1:21" ht="20.100000000000001" customHeight="1">
      <c r="A4" s="609" t="s">
        <v>157</v>
      </c>
      <c r="B4" s="659"/>
      <c r="C4" s="659"/>
      <c r="D4" s="659"/>
      <c r="E4" s="659"/>
      <c r="F4" s="659"/>
      <c r="G4" s="659"/>
      <c r="H4" s="659"/>
      <c r="I4" s="659"/>
      <c r="J4" s="659"/>
      <c r="K4" s="659"/>
      <c r="L4" s="659"/>
      <c r="M4" s="659"/>
      <c r="N4" s="659"/>
      <c r="O4" s="659"/>
      <c r="P4" s="659"/>
      <c r="Q4" s="659"/>
      <c r="R4" s="659"/>
      <c r="S4" s="659"/>
      <c r="T4" s="659"/>
      <c r="U4" s="660"/>
    </row>
    <row r="5" spans="1:21" ht="20.100000000000001" customHeight="1">
      <c r="A5" s="661" t="s">
        <v>674</v>
      </c>
      <c r="B5" s="662"/>
      <c r="C5" s="662"/>
      <c r="D5" s="662"/>
      <c r="E5" s="662"/>
      <c r="F5" s="662"/>
      <c r="G5" s="662"/>
      <c r="H5" s="662"/>
      <c r="I5" s="662"/>
      <c r="J5" s="662"/>
      <c r="K5" s="662"/>
      <c r="L5" s="662"/>
      <c r="M5" s="662"/>
      <c r="N5" s="662"/>
      <c r="O5" s="662"/>
      <c r="P5" s="662"/>
      <c r="Q5" s="662"/>
      <c r="R5" s="662"/>
      <c r="S5" s="662"/>
      <c r="T5" s="662"/>
      <c r="U5" s="663"/>
    </row>
    <row r="6" spans="1:21" ht="15" customHeight="1">
      <c r="A6" s="664" t="s">
        <v>23</v>
      </c>
      <c r="B6" s="667" t="s">
        <v>15</v>
      </c>
      <c r="C6" s="667" t="s">
        <v>13</v>
      </c>
      <c r="D6" s="667" t="s">
        <v>14</v>
      </c>
      <c r="E6" s="667" t="s">
        <v>7</v>
      </c>
      <c r="F6" s="667" t="s">
        <v>8</v>
      </c>
      <c r="G6" s="667" t="s">
        <v>84</v>
      </c>
      <c r="H6" s="670" t="s">
        <v>85</v>
      </c>
      <c r="I6" s="671"/>
      <c r="J6" s="671"/>
      <c r="K6" s="671"/>
      <c r="L6" s="671"/>
      <c r="M6" s="671"/>
      <c r="N6" s="671"/>
      <c r="O6" s="671"/>
      <c r="P6" s="671"/>
      <c r="Q6" s="671"/>
      <c r="R6" s="671"/>
      <c r="S6" s="671"/>
      <c r="T6" s="671"/>
      <c r="U6" s="672"/>
    </row>
    <row r="7" spans="1:21" ht="15" customHeight="1">
      <c r="A7" s="665"/>
      <c r="B7" s="668"/>
      <c r="C7" s="668"/>
      <c r="D7" s="668"/>
      <c r="E7" s="668"/>
      <c r="F7" s="668"/>
      <c r="G7" s="668"/>
      <c r="H7" s="670" t="s">
        <v>86</v>
      </c>
      <c r="I7" s="671"/>
      <c r="J7" s="672"/>
      <c r="K7" s="670" t="s">
        <v>158</v>
      </c>
      <c r="L7" s="672"/>
      <c r="M7" s="670" t="s">
        <v>87</v>
      </c>
      <c r="N7" s="671"/>
      <c r="O7" s="671"/>
      <c r="P7" s="671"/>
      <c r="Q7" s="672"/>
      <c r="R7" s="673" t="s">
        <v>158</v>
      </c>
      <c r="S7" s="674"/>
      <c r="T7" s="674"/>
      <c r="U7" s="675"/>
    </row>
    <row r="8" spans="1:21" ht="31.5" customHeight="1">
      <c r="A8" s="666"/>
      <c r="B8" s="669"/>
      <c r="C8" s="669"/>
      <c r="D8" s="669"/>
      <c r="E8" s="669"/>
      <c r="F8" s="669"/>
      <c r="G8" s="669"/>
      <c r="H8" s="71" t="s">
        <v>159</v>
      </c>
      <c r="I8" s="71" t="s">
        <v>160</v>
      </c>
      <c r="J8" s="71" t="s">
        <v>161</v>
      </c>
      <c r="K8" s="72" t="s">
        <v>162</v>
      </c>
      <c r="L8" s="72" t="s">
        <v>163</v>
      </c>
      <c r="M8" s="72" t="s">
        <v>164</v>
      </c>
      <c r="N8" s="72" t="s">
        <v>165</v>
      </c>
      <c r="O8" s="72" t="s">
        <v>166</v>
      </c>
      <c r="P8" s="72" t="s">
        <v>167</v>
      </c>
      <c r="Q8" s="72" t="s">
        <v>168</v>
      </c>
      <c r="R8" s="72" t="s">
        <v>169</v>
      </c>
      <c r="S8" s="72" t="s">
        <v>170</v>
      </c>
      <c r="T8" s="72" t="s">
        <v>171</v>
      </c>
      <c r="U8" s="72" t="s">
        <v>172</v>
      </c>
    </row>
    <row r="9" spans="1:21" s="69" customFormat="1" ht="38.25" customHeight="1">
      <c r="A9" s="298">
        <v>4</v>
      </c>
      <c r="B9" s="298"/>
      <c r="C9" s="298"/>
      <c r="D9" s="298"/>
      <c r="E9" s="298"/>
      <c r="F9" s="465" t="s">
        <v>132</v>
      </c>
      <c r="G9" s="298"/>
      <c r="H9" s="281"/>
      <c r="I9" s="281"/>
      <c r="J9" s="281"/>
      <c r="K9" s="299"/>
      <c r="L9" s="295"/>
      <c r="M9" s="310">
        <f>M11</f>
        <v>0</v>
      </c>
      <c r="N9" s="310">
        <f>N11</f>
        <v>21000000</v>
      </c>
      <c r="O9" s="310">
        <f>O11</f>
        <v>0</v>
      </c>
      <c r="P9" s="310">
        <f>P11</f>
        <v>0</v>
      </c>
      <c r="Q9" s="310">
        <f>Q11</f>
        <v>0</v>
      </c>
      <c r="R9" s="311"/>
      <c r="S9" s="311"/>
      <c r="T9" s="311"/>
      <c r="U9" s="311"/>
    </row>
    <row r="10" spans="1:21" s="69" customFormat="1">
      <c r="A10" s="298"/>
      <c r="B10" s="298">
        <v>2</v>
      </c>
      <c r="C10" s="298"/>
      <c r="D10" s="298"/>
      <c r="E10" s="298"/>
      <c r="F10" s="466" t="s">
        <v>181</v>
      </c>
      <c r="G10" s="298"/>
      <c r="H10" s="281"/>
      <c r="I10" s="281"/>
      <c r="J10" s="281"/>
      <c r="K10" s="299"/>
      <c r="L10" s="295"/>
      <c r="M10" s="310"/>
      <c r="N10" s="310"/>
      <c r="O10" s="310"/>
      <c r="P10" s="310"/>
      <c r="Q10" s="310"/>
      <c r="R10" s="311"/>
      <c r="S10" s="311"/>
      <c r="T10" s="311"/>
      <c r="U10" s="311"/>
    </row>
    <row r="11" spans="1:21" s="69" customFormat="1">
      <c r="A11" s="298"/>
      <c r="B11" s="298"/>
      <c r="C11" s="298">
        <v>2</v>
      </c>
      <c r="D11" s="298"/>
      <c r="E11" s="298"/>
      <c r="F11" s="465" t="s">
        <v>102</v>
      </c>
      <c r="G11" s="301"/>
      <c r="H11" s="281"/>
      <c r="I11" s="281"/>
      <c r="J11" s="281"/>
      <c r="K11" s="299"/>
      <c r="L11" s="295"/>
      <c r="M11" s="312">
        <f t="shared" ref="M11:Q12" si="0">+M12</f>
        <v>0</v>
      </c>
      <c r="N11" s="312">
        <f t="shared" si="0"/>
        <v>21000000</v>
      </c>
      <c r="O11" s="312">
        <f t="shared" si="0"/>
        <v>0</v>
      </c>
      <c r="P11" s="312">
        <f t="shared" si="0"/>
        <v>0</v>
      </c>
      <c r="Q11" s="312">
        <f t="shared" si="0"/>
        <v>0</v>
      </c>
      <c r="R11" s="311"/>
      <c r="S11" s="311"/>
      <c r="T11" s="311"/>
      <c r="U11" s="311"/>
    </row>
    <row r="12" spans="1:21" s="80" customFormat="1" ht="17.25" customHeight="1">
      <c r="A12" s="278"/>
      <c r="B12" s="278"/>
      <c r="C12" s="278"/>
      <c r="D12" s="278">
        <v>1</v>
      </c>
      <c r="E12" s="278"/>
      <c r="F12" s="463" t="s">
        <v>139</v>
      </c>
      <c r="G12" s="281"/>
      <c r="H12" s="281"/>
      <c r="I12" s="281"/>
      <c r="J12" s="281"/>
      <c r="K12" s="286"/>
      <c r="L12" s="338"/>
      <c r="M12" s="313">
        <f t="shared" si="0"/>
        <v>0</v>
      </c>
      <c r="N12" s="313">
        <f t="shared" si="0"/>
        <v>21000000</v>
      </c>
      <c r="O12" s="313">
        <f t="shared" si="0"/>
        <v>0</v>
      </c>
      <c r="P12" s="313">
        <f t="shared" si="0"/>
        <v>0</v>
      </c>
      <c r="Q12" s="313">
        <f t="shared" si="0"/>
        <v>0</v>
      </c>
      <c r="R12" s="541"/>
      <c r="S12" s="541"/>
      <c r="T12" s="541"/>
      <c r="U12" s="541"/>
    </row>
    <row r="13" spans="1:21" s="80" customFormat="1" ht="35.25" customHeight="1">
      <c r="A13" s="278"/>
      <c r="B13" s="278"/>
      <c r="C13" s="278"/>
      <c r="D13" s="278"/>
      <c r="E13" s="278">
        <v>218</v>
      </c>
      <c r="F13" s="463" t="s">
        <v>64</v>
      </c>
      <c r="G13" s="281" t="s">
        <v>59</v>
      </c>
      <c r="H13" s="542">
        <v>0</v>
      </c>
      <c r="I13" s="542">
        <v>0</v>
      </c>
      <c r="J13" s="542">
        <v>0</v>
      </c>
      <c r="K13" s="302">
        <f>IFERROR(J13/H13*100,0)</f>
        <v>0</v>
      </c>
      <c r="L13" s="302">
        <f>IFERROR(J13/H13*100,0)</f>
        <v>0</v>
      </c>
      <c r="M13" s="313">
        <v>0</v>
      </c>
      <c r="N13" s="543">
        <v>21000000</v>
      </c>
      <c r="O13" s="313">
        <v>0</v>
      </c>
      <c r="P13" s="313">
        <v>0</v>
      </c>
      <c r="Q13" s="313">
        <v>0</v>
      </c>
      <c r="R13" s="302">
        <f>IFERROR(O13/M13*100,0)</f>
        <v>0</v>
      </c>
      <c r="S13" s="302">
        <f>O13/N13*100</f>
        <v>0</v>
      </c>
      <c r="T13" s="302">
        <f>IFERROR(P13/M13*100,0)</f>
        <v>0</v>
      </c>
      <c r="U13" s="302">
        <f>P13/N13*100</f>
        <v>0</v>
      </c>
    </row>
    <row r="14" spans="1:21" s="69" customFormat="1">
      <c r="A14" s="298"/>
      <c r="B14" s="298"/>
      <c r="C14" s="298"/>
      <c r="D14" s="298"/>
      <c r="E14" s="298"/>
      <c r="F14" s="465"/>
      <c r="G14" s="301"/>
      <c r="H14" s="281"/>
      <c r="I14" s="281"/>
      <c r="J14" s="281"/>
      <c r="K14" s="295"/>
      <c r="L14" s="295"/>
      <c r="M14" s="331"/>
      <c r="N14" s="331"/>
      <c r="O14" s="312"/>
      <c r="P14" s="312"/>
      <c r="Q14" s="312"/>
      <c r="R14" s="311"/>
      <c r="S14" s="311"/>
      <c r="T14" s="311"/>
      <c r="U14" s="311"/>
    </row>
    <row r="15" spans="1:21" s="69" customFormat="1">
      <c r="A15" s="298"/>
      <c r="B15" s="298"/>
      <c r="C15" s="298"/>
      <c r="D15" s="298"/>
      <c r="E15" s="298"/>
      <c r="F15" s="303"/>
      <c r="G15" s="298"/>
      <c r="H15" s="304"/>
      <c r="I15" s="286"/>
      <c r="J15" s="281"/>
      <c r="K15" s="299"/>
      <c r="L15" s="299"/>
      <c r="M15" s="312"/>
      <c r="N15" s="312"/>
      <c r="O15" s="312"/>
      <c r="P15" s="312"/>
      <c r="Q15" s="312"/>
      <c r="R15" s="314"/>
      <c r="S15" s="314"/>
      <c r="T15" s="314"/>
      <c r="U15" s="314"/>
    </row>
    <row r="16" spans="1:21" s="69" customFormat="1">
      <c r="A16" s="305"/>
      <c r="B16" s="305"/>
      <c r="C16" s="305"/>
      <c r="D16" s="305"/>
      <c r="E16" s="305"/>
      <c r="F16" s="306" t="s">
        <v>153</v>
      </c>
      <c r="G16" s="305"/>
      <c r="H16" s="307"/>
      <c r="I16" s="308"/>
      <c r="J16" s="284"/>
      <c r="K16" s="309"/>
      <c r="L16" s="309"/>
      <c r="M16" s="315">
        <f>M9</f>
        <v>0</v>
      </c>
      <c r="N16" s="315">
        <f>+N9</f>
        <v>21000000</v>
      </c>
      <c r="O16" s="315">
        <f>+O9</f>
        <v>0</v>
      </c>
      <c r="P16" s="315">
        <f>+P9</f>
        <v>0</v>
      </c>
      <c r="Q16" s="315">
        <f>+Q9</f>
        <v>0</v>
      </c>
      <c r="R16" s="317"/>
      <c r="S16" s="317"/>
      <c r="T16" s="317"/>
      <c r="U16" s="317"/>
    </row>
    <row r="17" spans="1:23" s="69" customFormat="1">
      <c r="M17" s="68"/>
      <c r="N17" s="68"/>
      <c r="O17" s="68"/>
      <c r="P17" s="68"/>
    </row>
    <row r="20" spans="1:23">
      <c r="M20" s="67"/>
      <c r="N20" s="67"/>
      <c r="O20" s="67"/>
    </row>
    <row r="21" spans="1:23">
      <c r="M21" s="67"/>
      <c r="N21" s="67"/>
      <c r="O21" s="67"/>
    </row>
    <row r="22" spans="1:23">
      <c r="M22" s="67"/>
      <c r="N22" s="67"/>
      <c r="O22" s="67"/>
    </row>
    <row r="23" spans="1:23" ht="13.5" customHeight="1">
      <c r="M23" s="67"/>
      <c r="N23" s="67"/>
      <c r="O23" s="67"/>
    </row>
    <row r="24" spans="1:23" ht="13.5" customHeight="1">
      <c r="M24" s="67"/>
      <c r="N24" s="67"/>
      <c r="O24" s="67"/>
    </row>
    <row r="25" spans="1:23" ht="13.5" customHeight="1">
      <c r="M25" s="67"/>
      <c r="N25" s="67"/>
      <c r="O25" s="67"/>
    </row>
    <row r="26" spans="1:23" ht="13.5" customHeight="1">
      <c r="M26" s="67"/>
      <c r="N26" s="67"/>
      <c r="O26" s="67"/>
    </row>
    <row r="27" spans="1:23" ht="14.25" customHeight="1">
      <c r="M27" s="67"/>
      <c r="N27" s="67"/>
      <c r="O27" s="67"/>
    </row>
    <row r="28" spans="1:23">
      <c r="M28" s="67"/>
      <c r="N28" s="67"/>
      <c r="O28" s="67"/>
    </row>
    <row r="29" spans="1:23">
      <c r="M29" s="67"/>
      <c r="N29" s="67"/>
      <c r="O29" s="67"/>
    </row>
    <row r="30" spans="1:23" s="68" customFormat="1">
      <c r="A30" s="67"/>
      <c r="B30" s="67"/>
      <c r="C30" s="67"/>
      <c r="D30" s="67"/>
      <c r="E30" s="67"/>
      <c r="F30" s="67"/>
      <c r="G30" s="67"/>
      <c r="H30" s="67"/>
      <c r="I30" s="67"/>
      <c r="J30" s="67"/>
      <c r="K30" s="67"/>
      <c r="L30" s="67"/>
      <c r="M30" s="67"/>
      <c r="N30" s="67"/>
      <c r="O30" s="67"/>
      <c r="Q30" s="69"/>
      <c r="R30" s="67"/>
      <c r="S30" s="67"/>
      <c r="T30" s="67"/>
      <c r="U30" s="67"/>
      <c r="V30" s="67"/>
      <c r="W30" s="67"/>
    </row>
    <row r="31" spans="1:23" s="68" customFormat="1">
      <c r="A31" s="67"/>
      <c r="B31" s="67"/>
      <c r="C31" s="67"/>
      <c r="D31" s="67"/>
      <c r="E31" s="67"/>
      <c r="F31" s="67"/>
      <c r="G31" s="67"/>
      <c r="H31" s="67"/>
      <c r="I31" s="67"/>
      <c r="J31" s="67"/>
      <c r="K31" s="67"/>
      <c r="L31" s="67"/>
      <c r="M31" s="67"/>
      <c r="N31" s="67"/>
      <c r="O31" s="67"/>
      <c r="Q31" s="69"/>
      <c r="R31" s="67"/>
      <c r="S31" s="67"/>
      <c r="T31" s="67"/>
      <c r="U31" s="67"/>
      <c r="V31" s="67"/>
      <c r="W31" s="67"/>
    </row>
    <row r="32" spans="1:23" s="68" customFormat="1">
      <c r="A32" s="67"/>
      <c r="B32" s="67"/>
      <c r="C32" s="67"/>
      <c r="D32" s="67"/>
      <c r="E32" s="67"/>
      <c r="F32" s="67"/>
      <c r="G32" s="67"/>
      <c r="H32" s="67"/>
      <c r="I32" s="67"/>
      <c r="J32" s="67"/>
      <c r="K32" s="67"/>
      <c r="L32" s="67"/>
      <c r="M32" s="67"/>
      <c r="N32" s="67"/>
      <c r="O32" s="67"/>
      <c r="Q32" s="69"/>
      <c r="R32" s="67"/>
      <c r="S32" s="67"/>
      <c r="T32" s="67"/>
      <c r="U32" s="67"/>
      <c r="V32" s="67"/>
      <c r="W32" s="67"/>
    </row>
  </sheetData>
  <autoFilter ref="R8:U14"/>
  <mergeCells count="16">
    <mergeCell ref="A1:U1"/>
    <mergeCell ref="A2:U2"/>
    <mergeCell ref="A4:U4"/>
    <mergeCell ref="A5:U5"/>
    <mergeCell ref="A6:A8"/>
    <mergeCell ref="B6:B8"/>
    <mergeCell ref="C6:C8"/>
    <mergeCell ref="D6:D8"/>
    <mergeCell ref="E6:E8"/>
    <mergeCell ref="F6:F8"/>
    <mergeCell ref="G6:G8"/>
    <mergeCell ref="H6:U6"/>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 xml:space="preserve">&amp;C&amp;G
</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68</vt:i4>
      </vt:variant>
    </vt:vector>
  </HeadingPairs>
  <TitlesOfParts>
    <vt:vector size="114" baseType="lpstr">
      <vt:lpstr>CARATULA</vt:lpstr>
      <vt:lpstr>ECG-1</vt:lpstr>
      <vt:lpstr>ECG-2</vt:lpstr>
      <vt:lpstr>EPC</vt:lpstr>
      <vt:lpstr>APP-1</vt:lpstr>
      <vt:lpstr>APP-2</vt:lpstr>
      <vt:lpstr>APP-3 5A173</vt:lpstr>
      <vt:lpstr>APP-3 5MG65</vt:lpstr>
      <vt:lpstr>APP-3 5MG73</vt:lpstr>
      <vt:lpstr>APP-3 5MY65</vt:lpstr>
      <vt:lpstr>APP-3 5O170</vt:lpstr>
      <vt:lpstr>APP-3 5P170</vt:lpstr>
      <vt:lpstr>APP-3 5P265</vt:lpstr>
      <vt:lpstr>APP-3 5P270</vt:lpstr>
      <vt:lpstr>APP-3 5P645</vt:lpstr>
      <vt:lpstr>APP-3 5P646</vt:lpstr>
      <vt:lpstr>APP-3 5P670</vt:lpstr>
      <vt:lpstr>APP-3 5P673</vt:lpstr>
      <vt:lpstr>APP4- 5A173</vt:lpstr>
      <vt:lpstr>APP4- 5MG65</vt:lpstr>
      <vt:lpstr>APP4- 5MG73</vt:lpstr>
      <vt:lpstr>APP4- 5MY65</vt:lpstr>
      <vt:lpstr>APP4- 5O170</vt:lpstr>
      <vt:lpstr>APP4 5P170</vt:lpstr>
      <vt:lpstr>APP4 5P265 </vt:lpstr>
      <vt:lpstr>APP4 5P270</vt:lpstr>
      <vt:lpstr>APP4 5P645</vt:lpstr>
      <vt:lpstr>APP4 5P646</vt:lpstr>
      <vt:lpstr>APP4 5P670</vt:lpstr>
      <vt:lpstr>APP4 5P673</vt:lpstr>
      <vt:lpstr>AR 1</vt:lpstr>
      <vt:lpstr>AR 2</vt:lpstr>
      <vt:lpstr>AR 3</vt:lpstr>
      <vt:lpstr>AR 4</vt:lpstr>
      <vt:lpstr>AR 5</vt:lpstr>
      <vt:lpstr>PPI</vt:lpstr>
      <vt:lpstr>IAPP</vt:lpstr>
      <vt:lpstr>EAP</vt:lpstr>
      <vt:lpstr>ADS-1</vt:lpstr>
      <vt:lpstr>ADS-2</vt:lpstr>
      <vt:lpstr>SAP</vt:lpstr>
      <vt:lpstr>FIC</vt:lpstr>
      <vt:lpstr>AUR</vt:lpstr>
      <vt:lpstr>PPD</vt:lpstr>
      <vt:lpstr>Formato 6d</vt:lpstr>
      <vt:lpstr>Hoja2</vt:lpstr>
      <vt:lpstr>EPC!_Toc256789589</vt:lpstr>
      <vt:lpstr>'APP-1'!Área_de_impresión</vt:lpstr>
      <vt:lpstr>'APP-2'!Área_de_impresión</vt:lpstr>
      <vt:lpstr>'APP-3 5A173'!Área_de_impresión</vt:lpstr>
      <vt:lpstr>'APP-3 5MG65'!Área_de_impresión</vt:lpstr>
      <vt:lpstr>'APP-3 5MG73'!Área_de_impresión</vt:lpstr>
      <vt:lpstr>'APP-3 5MY65'!Área_de_impresión</vt:lpstr>
      <vt:lpstr>'APP-3 5O170'!Área_de_impresión</vt:lpstr>
      <vt:lpstr>'APP-3 5P170'!Área_de_impresión</vt:lpstr>
      <vt:lpstr>'APP-3 5P265'!Área_de_impresión</vt:lpstr>
      <vt:lpstr>'APP-3 5P270'!Área_de_impresión</vt:lpstr>
      <vt:lpstr>'APP-3 5P645'!Área_de_impresión</vt:lpstr>
      <vt:lpstr>'APP-3 5P646'!Área_de_impresión</vt:lpstr>
      <vt:lpstr>'APP-3 5P670'!Área_de_impresión</vt:lpstr>
      <vt:lpstr>'APP-3 5P673'!Área_de_impresión</vt:lpstr>
      <vt:lpstr>'AR 1'!Área_de_impresión</vt:lpstr>
      <vt:lpstr>'AR 2'!Área_de_impresión</vt:lpstr>
      <vt:lpstr>'AR 3'!Área_de_impresión</vt:lpstr>
      <vt:lpstr>'AR 4'!Área_de_impresión</vt:lpstr>
      <vt:lpstr>'AR 5'!Área_de_impresión</vt:lpstr>
      <vt:lpstr>CARATULA!Área_de_impresión</vt:lpstr>
      <vt:lpstr>'ECG-1'!Área_de_impresión</vt:lpstr>
      <vt:lpstr>'Formato 6d'!Área_de_impresión</vt:lpstr>
      <vt:lpstr>IAPP!Área_de_impresión</vt:lpstr>
      <vt:lpstr>PPD!Área_de_impresión</vt:lpstr>
      <vt:lpstr>PPI!Área_de_impresión</vt:lpstr>
      <vt:lpstr>'ADS-1'!Títulos_a_imprimir</vt:lpstr>
      <vt:lpstr>'ADS-2'!Títulos_a_imprimir</vt:lpstr>
      <vt:lpstr>'APP-1'!Títulos_a_imprimir</vt:lpstr>
      <vt:lpstr>'APP-2'!Títulos_a_imprimir</vt:lpstr>
      <vt:lpstr>'APP-3 5A173'!Títulos_a_imprimir</vt:lpstr>
      <vt:lpstr>'APP-3 5MG65'!Títulos_a_imprimir</vt:lpstr>
      <vt:lpstr>'APP-3 5MG73'!Títulos_a_imprimir</vt:lpstr>
      <vt:lpstr>'APP-3 5MY65'!Títulos_a_imprimir</vt:lpstr>
      <vt:lpstr>'APP-3 5O170'!Títulos_a_imprimir</vt:lpstr>
      <vt:lpstr>'APP-3 5P170'!Títulos_a_imprimir</vt:lpstr>
      <vt:lpstr>'APP-3 5P265'!Títulos_a_imprimir</vt:lpstr>
      <vt:lpstr>'APP-3 5P270'!Títulos_a_imprimir</vt:lpstr>
      <vt:lpstr>'APP-3 5P645'!Títulos_a_imprimir</vt:lpstr>
      <vt:lpstr>'APP-3 5P646'!Títulos_a_imprimir</vt:lpstr>
      <vt:lpstr>'APP-3 5P670'!Títulos_a_imprimir</vt:lpstr>
      <vt:lpstr>'APP-3 5P673'!Títulos_a_imprimir</vt:lpstr>
      <vt:lpstr>'APP4- 5A173'!Títulos_a_imprimir</vt:lpstr>
      <vt:lpstr>'APP4- 5MG65'!Títulos_a_imprimir</vt:lpstr>
      <vt:lpstr>'APP4- 5MG73'!Títulos_a_imprimir</vt:lpstr>
      <vt:lpstr>'APP4- 5MY65'!Títulos_a_imprimir</vt:lpstr>
      <vt:lpstr>'APP4- 5O170'!Títulos_a_imprimir</vt:lpstr>
      <vt:lpstr>'APP4 5P170'!Títulos_a_imprimir</vt:lpstr>
      <vt:lpstr>'APP4 5P265 '!Títulos_a_imprimir</vt:lpstr>
      <vt:lpstr>'APP4 5P270'!Títulos_a_imprimir</vt:lpstr>
      <vt:lpstr>'APP4 5P645'!Títulos_a_imprimir</vt:lpstr>
      <vt:lpstr>'APP4 5P646'!Títulos_a_imprimir</vt:lpstr>
      <vt:lpstr>'APP4 5P670'!Títulos_a_imprimir</vt:lpstr>
      <vt:lpstr>'APP4 5P673'!Títulos_a_imprimir</vt:lpstr>
      <vt:lpstr>'AR 2'!Títulos_a_imprimir</vt:lpstr>
      <vt:lpstr>'AR 3'!Títulos_a_imprimir</vt:lpstr>
      <vt:lpstr>'AR 4'!Títulos_a_imprimir</vt:lpstr>
      <vt:lpstr>'AR 5'!Títulos_a_imprimir</vt:lpstr>
      <vt:lpstr>AUR!Títulos_a_imprimir</vt:lpstr>
      <vt:lpstr>EAP!Títulos_a_imprimir</vt:lpstr>
      <vt:lpstr>'ECG-1'!Títulos_a_imprimir</vt:lpstr>
      <vt:lpstr>'ECG-2'!Títulos_a_imprimir</vt:lpstr>
      <vt:lpstr>EPC!Títulos_a_imprimir</vt:lpstr>
      <vt:lpstr>FIC!Títulos_a_imprimir</vt:lpstr>
      <vt:lpstr>IAPP!Títulos_a_imprimir</vt:lpstr>
      <vt:lpstr>PPD!Títulos_a_imprimir</vt:lpstr>
      <vt:lpstr>PPI!Títulos_a_imprimir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PRESUPUESTOS</cp:lastModifiedBy>
  <cp:lastPrinted>2017-11-07T22:00:53Z</cp:lastPrinted>
  <dcterms:created xsi:type="dcterms:W3CDTF">2007-06-29T21:15:18Z</dcterms:created>
  <dcterms:modified xsi:type="dcterms:W3CDTF">2017-11-17T21:47:12Z</dcterms:modified>
</cp:coreProperties>
</file>